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na Flemming\Box Sync\R&amp;D\ResourceData.org\Data Associated to Reports\"/>
    </mc:Choice>
  </mc:AlternateContent>
  <bookViews>
    <workbookView xWindow="-120" yWindow="-120" windowWidth="29040" windowHeight="15840"/>
  </bookViews>
  <sheets>
    <sheet name="Welcome" sheetId="2" r:id="rId1"/>
    <sheet name="Annex 1" sheetId="1" r:id="rId2"/>
  </sheets>
  <externalReferences>
    <externalReference r:id="rId3"/>
  </externalReferences>
  <definedNames>
    <definedName name="_xlnm._FilterDatabase" localSheetId="1" hidden="1">'Annex 1'!$A$2:$R$54</definedName>
    <definedName name="ddGlobalZoom" hidden="1">[1]tblDD!$B$2:$B$7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1" l="1"/>
</calcChain>
</file>

<file path=xl/sharedStrings.xml><?xml version="1.0" encoding="utf-8"?>
<sst xmlns="http://schemas.openxmlformats.org/spreadsheetml/2006/main" count="724" uniqueCount="297">
  <si>
    <t>Loan information</t>
  </si>
  <si>
    <t>Project information</t>
  </si>
  <si>
    <t>Loan terms</t>
  </si>
  <si>
    <t>Sources</t>
  </si>
  <si>
    <t>Agreement year</t>
  </si>
  <si>
    <t>Loan USD million</t>
  </si>
  <si>
    <t>Borrowing country</t>
  </si>
  <si>
    <t>Borrower entity</t>
  </si>
  <si>
    <t>SOE</t>
  </si>
  <si>
    <t>Lending country</t>
  </si>
  <si>
    <t>Lender type</t>
  </si>
  <si>
    <t>Lender entity</t>
  </si>
  <si>
    <t>Other players</t>
  </si>
  <si>
    <t>Associated project</t>
  </si>
  <si>
    <t>Project sector</t>
  </si>
  <si>
    <t>Resource</t>
  </si>
  <si>
    <t>Resource payments</t>
  </si>
  <si>
    <t>Interest rate</t>
  </si>
  <si>
    <t>Maturity (years)</t>
  </si>
  <si>
    <t>Grace period</t>
  </si>
  <si>
    <t>Loan as % of GDP</t>
  </si>
  <si>
    <t>Angola</t>
  </si>
  <si>
    <t xml:space="preserve">Government </t>
  </si>
  <si>
    <t>China</t>
  </si>
  <si>
    <t>Policy Bank</t>
  </si>
  <si>
    <t>Eximbank</t>
  </si>
  <si>
    <t>Sonangol as guarantor of the loan</t>
  </si>
  <si>
    <t>Multisector infrastructure projects (energy,  water supply, education)</t>
  </si>
  <si>
    <t>Infrastructure</t>
  </si>
  <si>
    <t>Oil</t>
  </si>
  <si>
    <t>10,000 bpd</t>
  </si>
  <si>
    <t>Libor + 1.5%</t>
  </si>
  <si>
    <t>https://www.saiia.org.za/policy-briefings/507-oil-for-housing-Chinase-built-new-towns-in-angola/file</t>
  </si>
  <si>
    <t>http://www.sonangol.co.ao/Portugu%C3%AAs/Documents/Relatorio_Contas_2013.pdf</t>
  </si>
  <si>
    <t>http://www.sonangol.co.ao/Portugu%C3%AAs/Documents/Relatorio_e_Contas_2014.pdf</t>
  </si>
  <si>
    <t>http://www.sonangol.co.ao/English/AboutSonangolEP/AccountsAndReport/Documents/relatorio_contas_2015.pdf</t>
  </si>
  <si>
    <t>http://digitalassets.lib.berkeley.edu/etd/ucb/text/Cardoso_berkeley_0028E_15509.pdf</t>
  </si>
  <si>
    <t>http://etheses.lse.ac.uk/206/1/Alves_China%E2%80%99s_Oil_Diplomacy.pdf</t>
  </si>
  <si>
    <t>Government</t>
  </si>
  <si>
    <t>Multisector infrastructure projects (health, education)</t>
  </si>
  <si>
    <t>Multisector infrastructure projects (Government’s public infrastructures program)</t>
  </si>
  <si>
    <t>Libor + 1.25%</t>
  </si>
  <si>
    <t>Unamed Chinase oil importer's purchase volume determines credit line size</t>
  </si>
  <si>
    <t>Multisector infrastructure</t>
  </si>
  <si>
    <t>Sonangol (SOE)</t>
  </si>
  <si>
    <t>Company</t>
  </si>
  <si>
    <t>ICBC</t>
  </si>
  <si>
    <t>Sonangol Imobiliária e Propriedades (SONIP), subsidiary of Sonangol; Sinopec, Chinase SOE whose oil purchase from Angola are used as collateral.</t>
  </si>
  <si>
    <t>Kilambia Kiaxi New Town Phase I</t>
  </si>
  <si>
    <t>Housing</t>
  </si>
  <si>
    <t xml:space="preserve">10,000 bpd -30,000 bpd, increases over time </t>
  </si>
  <si>
    <t>https://www.rns-pdf.londonstockexchange.com/rns/1005N_-2018-5-3.pdf?_ga=2.55878509.794151088.1530633409-292555952.1530633409</t>
  </si>
  <si>
    <t>CDB</t>
  </si>
  <si>
    <t>Multisector infrastructure and Sonangol development</t>
  </si>
  <si>
    <t xml:space="preserve">Infrastructure + Oil </t>
  </si>
  <si>
    <t>Brazil</t>
  </si>
  <si>
    <t>Petrobras</t>
  </si>
  <si>
    <t>Sinopec</t>
  </si>
  <si>
    <t>Exploitation of pre-salt oil fields</t>
  </si>
  <si>
    <t xml:space="preserve">Oil  </t>
  </si>
  <si>
    <t>150-200,000 bpd</t>
  </si>
  <si>
    <t>LIBOR + 2.80%</t>
  </si>
  <si>
    <t>http://www.saiia.org.za/occasional-papers/49-the-sicomines-agreement-change-and-continuity-in-the-democratic-republic-of-congo-s-international-relations/file</t>
  </si>
  <si>
    <t>Oil sector investment (Bilateral cooperation agreenment 1st tranche)</t>
  </si>
  <si>
    <t>https://www.imf.org/en/Publications/CR/Issues/2016/12/31/Niger-Staff-Report-for-the-2014-Article-IV-Consultation-and-Fourth-and-Fifth-Reviews-Under-42771</t>
  </si>
  <si>
    <t>IMF Country Report No. 19/239</t>
  </si>
  <si>
    <t>Oil sector investment (Bilateral cooperation agreenment 2nd tranche)</t>
  </si>
  <si>
    <t>https://www.imf.org/external/pubs/ft/scr/2014/cr14272.pdf</t>
  </si>
  <si>
    <t>Reduce other debts</t>
  </si>
  <si>
    <t xml:space="preserve">Budget support and debt rollover
</t>
  </si>
  <si>
    <t>100,000 bpd</t>
  </si>
  <si>
    <t>Financing and leasing of oil platforms, other equipment needed for oil exploration and production, and joint investments in exploration and refining</t>
  </si>
  <si>
    <t>https://static1.squarespace.com/static/5652847de4b033f56d2bdc29/t/568c48e669a91a2847f1ac46/1452034278357/CARI_PolicyBrief_8_Apr2015.pdf</t>
  </si>
  <si>
    <t>http://www.mofep.gov.gh/sites/default/files/budget/2013_Budget_Appendix_Tables.pdf.</t>
  </si>
  <si>
    <t>https://books.google.com/books?id=EmAVDAAAQBAJ&amp;q=cocoa#v=snippet&amp;q=cocoa&amp;f=false</t>
  </si>
  <si>
    <t>Chad</t>
  </si>
  <si>
    <t>International</t>
  </si>
  <si>
    <t>Glencore</t>
  </si>
  <si>
    <t>Budget financing</t>
  </si>
  <si>
    <t>Royalty oil (with cap)</t>
  </si>
  <si>
    <t>7.5% (renegotiated)</t>
  </si>
  <si>
    <t>8 (renegotiated)</t>
  </si>
  <si>
    <t>SHT</t>
  </si>
  <si>
    <t>Puchase of Chevron oil fields</t>
  </si>
  <si>
    <t>Badoit equity oil (up to 100 percent)</t>
  </si>
  <si>
    <t>https://www.thestandard.co.zw/2005/04/22/zesa-goes-farming/</t>
  </si>
  <si>
    <t>Democratic Republic of the Congo</t>
  </si>
  <si>
    <t>Sicomines: JV of Congolese SOE Gecamines (32%) and Chinase consortium of CREC and Sinohydro (68%)</t>
  </si>
  <si>
    <t>CMEC and Zhejiang Huayou Cobal also has smaller shares in the consortium and only joined later</t>
  </si>
  <si>
    <t>Construction and rehabilitation of various railways, roads, hospitals.</t>
  </si>
  <si>
    <t>Copper &amp; cobalt</t>
  </si>
  <si>
    <t>Profits of the copper and cobalt mine</t>
  </si>
  <si>
    <t xml:space="preserve">Libor 6M + 1%
</t>
  </si>
  <si>
    <t>http://www.thezimbabwean.co/2011/06/bill-watch-222011-of-6th-june-recalled-parliament-approves-Chinase-loan-agreement/</t>
  </si>
  <si>
    <t>Korea</t>
  </si>
  <si>
    <t>Korea Exim</t>
  </si>
  <si>
    <t>Economic Development Cooperation Fund - network of water supply pipelines in Kinshasa</t>
  </si>
  <si>
    <t>Copper</t>
  </si>
  <si>
    <t>Musoshi copper mine revenues</t>
  </si>
  <si>
    <t>http://www.yimiwang.com/Reader/Reader/Book.00000541.7.html</t>
  </si>
  <si>
    <t>http://www.cftecgroup.com/aspx/english/show.aspx?classid=14&amp;id=18</t>
  </si>
  <si>
    <t>http://www.poly.com.cn/s/1400-4270-7239.html</t>
  </si>
  <si>
    <t>Ecuador</t>
  </si>
  <si>
    <t>Petroecuador</t>
  </si>
  <si>
    <t>80% discretionary, 20% oil</t>
  </si>
  <si>
    <t>70% discretionary, 30% oil-related (discretionary includes $680 million for hydroelectric dams (Delsitanisagua, Minas-San Francisco, Mazar-Dudas), $50 million Esmeraldas thermoelectric plant, $37.5 million Villonaco wind farm, possibly $240 million ECU-911 security project)</t>
  </si>
  <si>
    <t>http://www.ghana.gov.gh/documents/cdbframework.pdf</t>
  </si>
  <si>
    <t>http://thechronicle.com.gh/3bn-Chinase-loan-ready-disbursement-in-connection-with-western-gas-project-first-in-line/</t>
  </si>
  <si>
    <t>http://www.mofep.gov.gh/sites/default/files/reports/petroleum/2014-Annual-Reconciliation-Report-Newspaper.pdf</t>
  </si>
  <si>
    <t>http://www.energymin.gov.gh/?p=533</t>
  </si>
  <si>
    <t>http://www.ghanatrade.gov.gh/Trade-News/cdb-loan-cut-heightens-fear-of-diplomatic-row.html</t>
  </si>
  <si>
    <t>http://www.mofep.gov.gh/sites/default/files/budget/SPEECH%202014%20Mid-Year%20Review.pdf</t>
  </si>
  <si>
    <t>http://www.ghanamps.gov.gh/news-events/details.php?id=4332</t>
  </si>
  <si>
    <t>http://www.mofep.gov.gh/?q=news/241011</t>
  </si>
  <si>
    <t>http://www.mofep.gov.gh/sites/default/files/news/Project_Sum_for_CDB_Comprehensive_Financing.pdf</t>
  </si>
  <si>
    <t>Ghana Prospectus 2014</t>
  </si>
  <si>
    <t>http://www.ghananewsagency.org/economics/ghana-secures-15-billion-Chinase-funding-for-transformation-agenda--118797</t>
  </si>
  <si>
    <t>Finance 2013 budget deficit</t>
  </si>
  <si>
    <t>39,000 bpd</t>
  </si>
  <si>
    <t>2-3 year grace period</t>
  </si>
  <si>
    <t>Finance transportation, education and health care projects</t>
  </si>
  <si>
    <t>https://www.reuters.com/article/southsudan-oil/imf-urges-south-sudan-to-stop-taking-oil-backed-loans-idUSL8N2163H3</t>
  </si>
  <si>
    <t>https://www.imf.org/en/News/Articles/2019/03/18/pr1979-south-sudan-imf-staff-completes-visit-to-south-sudan</t>
  </si>
  <si>
    <t>http://grss-mof.org/wp-content/uploads/2018/10/2018-19-Approved-Budget-Book-2.pdf</t>
  </si>
  <si>
    <t>https://radiotamazuj.org/en/news/article/south-sudan-allocates-10-000-bpd-of-oil-to-Chinase-road-constructors</t>
  </si>
  <si>
    <t>http://grss-mof.org/wp-content/uploads/2015/02/14-15COAMASTERFINALPRTVN4141126.pdf</t>
  </si>
  <si>
    <t>http://documents.worldbank.org/curated/pt/415131467109707653/text/ISR-Disclosable-P131426-06-28-2016-1467109694661.txt</t>
  </si>
  <si>
    <t>Partially finance the Annual Investment Plan for 2015</t>
  </si>
  <si>
    <t>www.imf.org/external/pubs/ft/dsa/pdf/2018/dsacr18251.pdf</t>
  </si>
  <si>
    <t>https://www.un.org/depts/los/LEGISLATIONANDTREATIES/PDFFILES/TREATIES/STP-NGA2001.PDF</t>
  </si>
  <si>
    <t>http://documents.worldbank.org/curated/en/502321537342625907/pdf/129999-STP-Debt-Sustainability-Analysis-2018-Update-Final-Sep1818.pdf</t>
  </si>
  <si>
    <t>https://macauhub.com.mo/2010/06/25/9319/</t>
  </si>
  <si>
    <t>Non-discretionary Governmentspending/Governmentfinance</t>
  </si>
  <si>
    <t>https://www.koreaexim.go.kr/site/program/board/basicboard/view?&amp;boardtypeid=284&amp;currentpage=32&amp;menuid=015004007%25252C015004007&amp;pagesize=10&amp;boardid=16637; https://www.mines-rdc.cd/resourcecontracts/contract/ocds-591adf-2448012715/view#/; http://www.odakorea.go.kr/mz.blltn.NewsSl.do?brd_seq=2&amp;bltn_seq=205&amp;print_no=24; https://af.reuters.com/article/topNews/idAFJOE69T04X20101030; http://documents.worldbank.org/curated/en/394371468154490931/pdf/884850PUB0Box300EPI2102390May292014.pdf</t>
  </si>
  <si>
    <t>Infrastructure projects</t>
  </si>
  <si>
    <t>https://www.imf.org/en/Publications/CR/Issues/2019/07/31/Chad-Selected-Issues-48548</t>
  </si>
  <si>
    <t>Ghana</t>
  </si>
  <si>
    <t xml:space="preserve">Genertec as buyer of Cocobod cocoa </t>
  </si>
  <si>
    <t>Bui Hydropower Project (concessional loan portion)</t>
  </si>
  <si>
    <t>Power</t>
  </si>
  <si>
    <t>Cocoa</t>
  </si>
  <si>
    <t>Cocoa sales  for up to 40,000 Mt.</t>
  </si>
  <si>
    <t>https://www.reuters.com/article/us-glencore-chad/glencore-banks-and-chad-reach-deal-on-1-bln-plus-oil-backed-loan-idUSKCN1G52B9</t>
  </si>
  <si>
    <t>Bui Hydropower Project (commercial loan portion)</t>
  </si>
  <si>
    <t>CIRR + 1.075% (6.13%)</t>
  </si>
  <si>
    <t>https://www.reuters.com/article/congorepublic-imf-glencore-trafigura/refile-congo-seeks-relief-talks-with-oil-traders-over-2-bln-debt-idUSL8N1Q923X</t>
  </si>
  <si>
    <t>Ghana National Petroleum Corporation (GNPC), Bank of Ghana, UNIPEC Asia)</t>
  </si>
  <si>
    <t>Libor 6M + 2.95%</t>
  </si>
  <si>
    <t>https://www.reuters.com/article/us-gunvor-grp-congo-corruption/ex-gunvor-employee-says-firm-bribed-congo-republic-president-others-document-idUSKCN1M61U1</t>
  </si>
  <si>
    <t>https://resourcegovernance.org/sites/default/files/documents/nrgi_trading-corruption-risk.pdf</t>
  </si>
  <si>
    <t>Guinea</t>
  </si>
  <si>
    <t>Consortium of Chinase companies: China Henan International Cooperation Group, Chalco, China Power Investment Corp</t>
  </si>
  <si>
    <t>Multisector infrastructure including Coyah-Dabola road, Conakry road network and sanitation, university building</t>
  </si>
  <si>
    <t>Multisector infrastructure projects</t>
  </si>
  <si>
    <t>Bauxite</t>
  </si>
  <si>
    <t>Ghana Integrated Aluminium Development Corporation (GIADEC)</t>
  </si>
  <si>
    <t>Sinohydro</t>
  </si>
  <si>
    <t>Multisector infrastructure including  roads,bridges, interchanges, hospitals, affordable housing</t>
  </si>
  <si>
    <t>Libor + 2.80%</t>
  </si>
  <si>
    <t>https://www.imf.org/en/Publications/CR/Issues/2019/04/05/Ghana-Seventh-and-Eighth-Reviews-Under-the-Extended-Credit-Facility-Arrangement-and-Request-46737</t>
  </si>
  <si>
    <t>Niger</t>
  </si>
  <si>
    <t>CNPC, via its Agadem permit</t>
  </si>
  <si>
    <t>SORAZ oil refinery (replacing an earlier loan)</t>
  </si>
  <si>
    <t>Niger's share of oil revenues from Agadem permit</t>
  </si>
  <si>
    <t>http://grss-mof.org/wp-content/uploads/2016/05/Q2-Report-2015-16-20-April.pdf</t>
  </si>
  <si>
    <t>Republic of Congo</t>
  </si>
  <si>
    <t>n/a</t>
  </si>
  <si>
    <t>http://www.petrobras.com.br/ri/ShowResultados.aspx?id_materia=d+Jgd+o5LNFt/zaQ388i1w==&amp;id_vinculo=d+Jgd+o5LNFt/zaQ388i1w==&amp;id_canal=2tF/ZRNfQRh8MBzVzw4QaQ==</t>
  </si>
  <si>
    <t>SNPC</t>
  </si>
  <si>
    <t>Trafigura</t>
  </si>
  <si>
    <t>Advances on oil cargo</t>
  </si>
  <si>
    <t>Unknown</t>
  </si>
  <si>
    <t>http://www.highbeam.com/doc/1P1-186371025.html</t>
  </si>
  <si>
    <t>Advances on 48 oil cargos</t>
  </si>
  <si>
    <t>http://online.wsj.com/article/SB10001424052702304314404576412373916029508.html</t>
  </si>
  <si>
    <t>Gunvor</t>
  </si>
  <si>
    <t xml:space="preserve">Dedicated for oil infrastructure. Advances on oil cargo; USD 125M and 500M </t>
  </si>
  <si>
    <t>São Tomé-et-Príncipe</t>
  </si>
  <si>
    <t>Nigeria</t>
  </si>
  <si>
    <t>Spent on administering Joint Development Zone with Nigeria</t>
  </si>
  <si>
    <t>http://www.mp.gob.ve/c/document_library/get_file?p_l_id=29942&amp;folderId=1060591&amp;name=DLFE-4107.pdf</t>
  </si>
  <si>
    <t>South Sudan</t>
  </si>
  <si>
    <t xml:space="preserve">Budget support, agricultural project (?)
</t>
  </si>
  <si>
    <t>CNPC</t>
  </si>
  <si>
    <t>Advances on oil sale</t>
  </si>
  <si>
    <t>http://www.ministeriopublico.gob.ve/c/document_library/get_file?p_l_id=40497&amp;folderId=67170&amp;name=DLFE-2069.pdf</t>
  </si>
  <si>
    <t>Nadapal-Torit-Juba and Juba-Rumbek-Wau roads</t>
  </si>
  <si>
    <t>Road</t>
  </si>
  <si>
    <t>30,000 bpd</t>
  </si>
  <si>
    <t>http://online.wsj.com/article/BT-CO-20110324-712893.html</t>
  </si>
  <si>
    <t>Sudan</t>
  </si>
  <si>
    <t>Venezuela</t>
  </si>
  <si>
    <t>PDVSA, Government</t>
  </si>
  <si>
    <t>Russia</t>
  </si>
  <si>
    <t>Rosneft</t>
  </si>
  <si>
    <t>Partial earmarking to oil sector, military equipment</t>
  </si>
  <si>
    <t>BANDES et PDVSA</t>
  </si>
  <si>
    <t>Multisector infrastructure (Joint Fund Tranche A)</t>
  </si>
  <si>
    <t>Multisector infrastructure (Joint Fund Tranche B)</t>
  </si>
  <si>
    <t>107,000-153,000 bpd depending on market price</t>
  </si>
  <si>
    <t>Funding infrastructure: electricity, heavy industry, housing, agriculture projects, USD 6 billion at Venezuela's discretion; tied with freeway and power plants construction</t>
  </si>
  <si>
    <t>200,000 bpd - 300,000 bpd, increases over tme</t>
  </si>
  <si>
    <t>Multisector infrastructure (Joint Fund Renewal - Tranche A)</t>
  </si>
  <si>
    <t>Infrastructure + Oil</t>
  </si>
  <si>
    <t>230,000 bpd</t>
  </si>
  <si>
    <t>http://www.finanzas.gob.ec/wp-content/uploads/downloads/2015/01/02.7enero2014_7.500-millones-de-convenios-de-financiamiento-con-China.pdf</t>
  </si>
  <si>
    <t>PDVSA</t>
  </si>
  <si>
    <t>Increase Sinovensa production in Orinoco</t>
  </si>
  <si>
    <t>Multisector infrastructure (Joint Fund - Tranche C)</t>
  </si>
  <si>
    <t>Multisector infrastructure (Joint Fund Renewal - Tranche B w increase)</t>
  </si>
  <si>
    <t>Oil sector development</t>
  </si>
  <si>
    <t>Zimbabwe</t>
  </si>
  <si>
    <t>Zimbabwe Electricity Supply Authority Holding Ltd.- Rural Electrification Agency (ZESA REA): (SOE)</t>
  </si>
  <si>
    <t>CATIC</t>
  </si>
  <si>
    <t>Purchase of Rural Electrification Agency equipment</t>
  </si>
  <si>
    <t>Tobacco</t>
  </si>
  <si>
    <t>https://baijiahao.baidu.com/po/feed/share?wfr=spider&amp;for=pc&amp;context=%7B%22sourceFrom%22%3A%22bjh%22%2C%22nid%22%3A%22news_3083366979668575494%22%7D</t>
  </si>
  <si>
    <t>Purchase of agricultural equipment</t>
  </si>
  <si>
    <t>Agriculture</t>
  </si>
  <si>
    <t>Platinum</t>
  </si>
  <si>
    <t xml:space="preserve">Sino-Zimbabwean Anjin joint diamond-mining venture at Chiadzwa. Profits for the Zimbabwe part of the joint-venture would be used to pay down the loans. 10 % of Anjin is owned by ZMDC. </t>
  </si>
  <si>
    <t>Construction of the National Defense College</t>
  </si>
  <si>
    <t>Education</t>
  </si>
  <si>
    <t>Diamond</t>
  </si>
  <si>
    <t>http://fingfx.thomsonreuters.com/gfx/rngs/VENEZUELA-RUSSIA-OIL/010050DS0W3/index.html</t>
  </si>
  <si>
    <t>Z</t>
  </si>
  <si>
    <t>Annex 1</t>
  </si>
  <si>
    <t xml:space="preserve">Key information on resource-backed loans from our database. </t>
  </si>
  <si>
    <t>https://resourcegovernance.org/analysis-tools/publications/resource-backed-loans-pitfalls-potential</t>
  </si>
  <si>
    <t>Unamed Chinese oil importer; Sonangol to receive $10bn of the credit line via Government's on-lending</t>
  </si>
  <si>
    <t>2010/11</t>
  </si>
  <si>
    <t>Resource-Backed Loans Workbook</t>
  </si>
  <si>
    <t>Please cite as:</t>
  </si>
  <si>
    <r>
      <t xml:space="preserve">David Mihalyi, Aisha Adam &amp; Jyhjong Hwang (2020). </t>
    </r>
    <r>
      <rPr>
        <i/>
        <sz val="11"/>
        <color rgb="FF000000"/>
        <rFont val="Calibri"/>
        <family val="2"/>
        <scheme val="minor"/>
      </rPr>
      <t>Resource-Backed Loans: Pitfalls and Potential</t>
    </r>
    <r>
      <rPr>
        <sz val="11"/>
        <color rgb="FF000000"/>
        <rFont val="Calibri"/>
        <family val="2"/>
        <scheme val="minor"/>
      </rPr>
      <t>. Natural Resource Governance Institute.</t>
    </r>
  </si>
  <si>
    <t>http://www.eximbank.gov.cn/tm/medialist/index_26_16543.html</t>
  </si>
  <si>
    <t>http://www.chinca.org/cms/html/main/col299/2012-09/01/20120901185032812792742_1.html</t>
  </si>
  <si>
    <t>https://www.reuters.com/investigates/special-report/venezuela-russia-rosneft/</t>
  </si>
  <si>
    <t>http://www.ise.ie/debt_documents/Prospectus%20-%20Standalone_a8e9ce81-396d-4b85-b827-66b7d5362541.pdf</t>
  </si>
  <si>
    <t>http://www.ide.go.jp/English/Data/Africa_file/Manualreport/cia_11.html</t>
  </si>
  <si>
    <t>http://www.saiia.org.za/occasional-papers/17-china-s-economic-statecraft-and-african-mineral-resources-changing-modes-of-engagement/file</t>
  </si>
  <si>
    <t>http://www.saiia.org.za/occasional-papers/chinas-economic-statecraft-and-african-mineral-resources-changing-modes-of-engagement</t>
  </si>
  <si>
    <t>https://books.google.com/books?id=8r47fBv2zlUC&amp;pg=PA124&amp;lpg=PA124&amp;dq=One+million+houses?+:+Chinase+engagement+in+Angola%27s+national+reconstruction&amp;source=bl&amp;ots=cU5R2H7uxJ&amp;sig=m1FPSH0bWt66C0myHeDXXRrhbbQ&amp;hl=en&amp;sa=X&amp;ved=0ahUKEwj1rqTcjOXbAhVxuVkKHUuqA3QQ6AEINjAD#v=onepage&amp;q=One%20million%20houses%3F%20%3A%20Chinase%20engagement%20in%20Angola's%20national%20reconstruction&amp;f=false</t>
  </si>
  <si>
    <t>http://laht.com/article.asp?CategoryId=13280&amp;ArticleId=338190</t>
  </si>
  <si>
    <t>https://www.en.investe.sp.gov.br/news/post/petrobras-to-have-us-10-billion-from-china-for-the-pre-salt-and-may-pay-in-oil/</t>
  </si>
  <si>
    <t>http://www.petrobras.com.br/fatos-e-dados/assinamos-acordo-de-financiamento-de-us-5-bilhoes-com-banco-de-desenvolvimento-da-china.htm; http://www.cdb.com.cn/web/NewsInfo.asp?NewsId=5797</t>
  </si>
  <si>
    <t>https://www.reuters.com/article/us-Brazil-china-petrobras/Brazils-petrobras-china-development-bank-sign-cooperation-deal-idUSKCN1BD0OU</t>
  </si>
  <si>
    <t>WSJ: http://www.wsj.com/articles/petroleo-brasileiro-signs-financing-deal-with-china-development-bank-1481895969; Latin Finance: http://www.latinfinance.com/Article/3648067/Petrobras-receives-5bn-loan-from-Chinase-development-bank.html#/.WFgFOFUrLcs; http://www.Brazilgovnews.gov.br/news/2016/12/petrobras-gets-us-5-billion-in-financing-from-Chinase-bank</t>
  </si>
  <si>
    <t>https://www.bnamericas.com/en/news/oilandgas/petrobras-inks-us5bn-loan-with-china-development-bank | https://www.energy-pedia.com/news/Brazil/petrobras-signs-ususd5-billion-financing-agreement-with-china-development-bank-172371</t>
  </si>
  <si>
    <t>https://www.glencore.com/dam/jcr:d5cc0ab0-961b-41a9-8d4e-08513febe0c5/GLEN-2015-Annual-Report.pdf</t>
  </si>
  <si>
    <t>https://www.imf.org/en/Publications/CR/Issues/2016/12/31/Democratic-Republic-of-the-Congo-2015-Article-IV-Consultation-Press-Release-Staff-Report-and-43335</t>
  </si>
  <si>
    <t>http://congomines.org/reports/274-protocole-d-accord-rdc-groupement-entreprises-chinoises-2007</t>
  </si>
  <si>
    <t>http://www.bloomberg.com/news/articles/2012-12-13/ecuador-to-use-2-billion-china-loan-to-fund-budget-deficit-1-</t>
  </si>
  <si>
    <t>Reuters: http://www.reuters.com/article/ecuador-china-idUSL5N17L5Y7; El Universo:  http://www.eluniverso.com/noticias/2016/04/18/nota/5533056/ecuador-suscribe-credito-2000-millones-china-inversion-publica   http://www.finanzas.gob.ec/ecuador-suscribe-credito-por-usd-2-000-millones-con-cdb-de-china/</t>
  </si>
  <si>
    <t>https://deborahbrautigam.files.wordpress.com/2013/04/2011-brautigam-Chinase-aid-in-africa.pdf</t>
  </si>
  <si>
    <t>http://gh.mofcom.gov.cn/aarticle/slfw/200708/20070804996218.html</t>
  </si>
  <si>
    <t>http://gh.mofcom.gov.cn/article/jmxw/201204/20120408076755.shtml</t>
  </si>
  <si>
    <t>http://www.mofep.gov.gh/sites/default/files/reports/CDB_Loan_Summary_050112.pdf</t>
  </si>
  <si>
    <t>https://www.myjoyonline.com/news/2019/October-2nd/ghana-cannot-repay-2bn-sinohydro-loan-acep.php</t>
  </si>
  <si>
    <t>Guinea EITI 2017 report « La China et la Guinée ont signé, mercredi 6 septembre 2017, un accord cadre prévoyant l'octroi de ressources minières guinéennes à des sociétés chinoises contre le financement d'infrastructures, à hauteur de 20 milliards de dollars. L’accord cadre prévoit le financement par la China de 20 milliards de dollars d’infrastructures en Guinée. La somme sera progressivement décaissée entre 2017 et 2036. En échange, la Guinée accordera des concessions minières à des entreprises chinoises. Les entreprises chinoises qui se verront attribuer des permis et des conventions minières aideront à rembourser ce grand programme de financement pour la Guinée. La société Aluminium Corp of China (chinalco), China Henan International Cooperation Group et Société China Power Investment (CPI) figurent parmi les entreprises chinoises bénéficiaires de cet accord ».  https://eiti.org/node/10724</t>
  </si>
  <si>
    <t>https://www.reuters.com/article/us-guinea-mining-china/china-to-loan-guinea-20-billion-to-secure-aluminum-ore-idUSKCN1BH1YT</t>
  </si>
  <si>
    <t>https://www.dw.com/fr/en-guin%C3%A9e-le-Government-tente-de-rassurer-sur-la-vente-de-bauxite-%C3%A0-la-China/a-40812565</t>
  </si>
  <si>
    <t>http://ne.mofcom.gov.cn/article/jmxw/201310/20131000372336.shtml</t>
  </si>
  <si>
    <t>https://www.reuters.com/article/niger-china-loan-idUSL5N0II38320131028</t>
  </si>
  <si>
    <t>https://www.imf.org/external/pubs/ft/scr/2009/cr0974.pdf</t>
  </si>
  <si>
    <t>https://eiti.org/sites/default/files/documents/rapport_itie_congo_2016_version_finale.pdf</t>
  </si>
  <si>
    <t>https://www.occrp.org/en/investigations/8557-the-bribery-network-that-unlocked-congo-s-crude</t>
  </si>
  <si>
    <t>https://gunvorincongo.publiceye.ch/</t>
  </si>
  <si>
    <t>http://article.sciencepublishinggroup.com/html/10.11648.j.ijepe.20150403.11.html</t>
  </si>
  <si>
    <t>https://en.wikipedia.org/wiki/Nigeria%E2%80%93S%C3%A3o_Tom%C3%A9_and_Pr%C3%ADncipe_Joint_Development_Authority</t>
  </si>
  <si>
    <t>https://af.reuters.com/article/investingNews/idAFKCN1R01G7-OZABS</t>
  </si>
  <si>
    <t>https://www.imf.org/external/pubs/ft/dsa/pdf/2017/dsacr1773.pdf</t>
  </si>
  <si>
    <t>http://www.jubamonitor.com/china-bank-to-fund-juba-torit-nadapal-road/</t>
  </si>
  <si>
    <t>https://radiotamazuj.org/en/news/article/Government-raises-crude-oil-allocation-to-china</t>
  </si>
  <si>
    <t>https://www.scmp.com/news/china/diplomacy/article/3004962/south-sudan-will-provide-sixth-its-oil-output-china-fund-road</t>
  </si>
  <si>
    <t>https://radiotamazuj.org/en/news/article/south-sudan-china-enter-into-169-million-road-project-deal</t>
  </si>
  <si>
    <t>http://petroglobalnews.com/2014/07/china-extends-4-billion-credit-line-to-venezuela-for-oil/; http://finance.sina.com.cn/world/20140722/164019785266.shtml</t>
  </si>
  <si>
    <t>http://www.ft.com/intl/fastft/310152/venezuela-deepens-dependence-on-china http://www.reuters.com/article/2015/03/19/us-venezuela-china-idUSKBN0MF2AD20150319</t>
  </si>
  <si>
    <t>http://allafrica.com/stories/200507180656.html</t>
  </si>
  <si>
    <t>https://www.theindependent.co.zw/2011/02/03/chinas-us3-billion-offer-for-platinum-raises-tension/</t>
  </si>
  <si>
    <t>https://www.theindependent.co.zw/2009/07/09/storm-brews-over-china-deal/</t>
  </si>
  <si>
    <t>https://www.google.com/url?sa=t&amp;rct=j&amp;q=&amp;esrc=s&amp;source=web&amp;cd=1&amp;ved=2ahUKEwjNxpf2wfvkAhUNposKHTTBDfcQFjAAegQIAxAC&amp;url=https%3A%2F%2Fwww.globalwitness.org%2Fdocuments%2F19222%2FGW_Zim_diamonds_An_inside_job__report_download_sng.pdf&amp;usg=AOvVaw3zw4ttbpy1dqaOwV3fShhd</t>
  </si>
  <si>
    <t>http://www.china-csi.com.cn/newsinfo.aspx?id=612, http://www.sdhsg.com/main/news/page.jsp?id=6839, http://www.sdhsg.com/main/news/page.jsp?id=6998</t>
  </si>
  <si>
    <t>poor</t>
  </si>
  <si>
    <t>satisfactory</t>
  </si>
  <si>
    <t>weak</t>
  </si>
  <si>
    <t>failing</t>
  </si>
  <si>
    <t>RGI score</t>
  </si>
  <si>
    <t>Other</t>
  </si>
  <si>
    <t>Year of maturity</t>
  </si>
  <si>
    <t>extended from 2022 to 2032</t>
  </si>
  <si>
    <t>na</t>
  </si>
  <si>
    <t>Depends on project</t>
  </si>
  <si>
    <t>Have been mostly repaid;</t>
  </si>
  <si>
    <t>Signed in conjunction with oil purchase agreement with CNPC;  Renewal of first credit facility of Joint Financing Fund after full payback in Feb 2010 (see Nov 07) Tranche A</t>
  </si>
  <si>
    <t>Source</t>
  </si>
  <si>
    <t>We based this dataset on two original datasets maintained by institutions dedicated to the research of China’s activities abroad: the China-Africa loans dataset produced by the Johns Hopkins SAIS China-Africa Research Initiative (CARI) and the China-Latin America Finance Database from the Inter-American Dialogue and the Boston University Global Development Policy Center. We complemented these datasets with additional desk research. Our dataset is by no means comprehensive, and there are certainly more RBLs in the two regions than those that we list. The dataset and our analysis are limited by what information is publicly available. Our reliance on mixed sources and methods may justify a level of caution and verification of original sources in the use of facts and figures in further analysis. 
Copyright 2020 by the Natural Resource Governance Institute</t>
  </si>
  <si>
    <t>This workbook contains the dataset of resource-backed loans which was researched and analyzed in Resource-Backed Loans: Pitfalls and Potential report (link to report below) published 27 February 2020. The researchers identified 52 RBLs, 30 of which were taken by countries in in sub-Saharan Africa and 22 in Latin America. They are distributed across 14 countries in the two regions.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</si>
</sst>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1"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b/>
      <sz val="9"/>
      <color theme="1"/>
      <name val="Calibri"/>
      <family val="2"/>
    </font>
    <font>
      <sz val="10"/>
      <name val="Arial"/>
      <family val="2"/>
    </font>
    <font>
      <sz val="9"/>
      <color theme="1"/>
      <name val="Calibri"/>
      <family val="2"/>
    </font>
    <font>
      <sz val="10"/>
      <color theme="1"/>
      <name val="Arial"/>
      <family val="2"/>
    </font>
    <font>
      <sz val="9"/>
      <color rgb="FF000000"/>
      <name val="Calibri"/>
      <family val="2"/>
    </font>
    <font>
      <sz val="10"/>
      <color theme="1"/>
      <name val="Calibri"/>
      <family val="2"/>
    </font>
    <font>
      <sz val="9"/>
      <color rgb="FFFF0000"/>
      <name val="Calibri"/>
      <family val="2"/>
    </font>
    <font>
      <b/>
      <sz val="9"/>
      <color theme="1"/>
      <name val="Calibri"/>
      <family val="2"/>
    </font>
    <font>
      <u/>
      <sz val="10"/>
      <color theme="10"/>
      <name val="Arial"/>
      <family val="2"/>
    </font>
    <font>
      <b/>
      <sz val="16"/>
      <color rgb="FFFF0000"/>
      <name val="Calibri"/>
      <family val="2"/>
      <scheme val="minor"/>
    </font>
    <font>
      <sz val="10"/>
      <color rgb="FF000000"/>
      <name val="Calibri"/>
      <family val="2"/>
      <scheme val="minor"/>
    </font>
    <font>
      <b/>
      <sz val="18"/>
      <color theme="1"/>
      <name val="Calibri"/>
      <family val="2"/>
      <scheme val="minor"/>
    </font>
    <font>
      <i/>
      <sz val="11"/>
      <color theme="1"/>
      <name val="Calibri"/>
      <family val="2"/>
      <scheme val="minor"/>
    </font>
    <font>
      <u/>
      <sz val="11"/>
      <color theme="10"/>
      <name val="Calibri"/>
      <family val="2"/>
      <scheme val="minor"/>
    </font>
    <font>
      <sz val="11"/>
      <color rgb="FF3F3F76"/>
      <name val="Calibri"/>
      <family val="2"/>
      <scheme val="minor"/>
    </font>
    <font>
      <sz val="10"/>
      <color theme="1"/>
      <name val="Arial"/>
      <family val="2"/>
    </font>
    <font>
      <sz val="10"/>
      <color theme="1"/>
      <name val="Calibri"/>
      <family val="2"/>
      <scheme val="minor"/>
    </font>
    <font>
      <sz val="11"/>
      <color rgb="FF000000"/>
      <name val="Calibri"/>
      <family val="2"/>
      <scheme val="minor"/>
    </font>
    <font>
      <i/>
      <sz val="11"/>
      <color rgb="FF000000"/>
      <name val="Calibri"/>
      <family val="2"/>
      <scheme val="minor"/>
    </font>
    <font>
      <sz val="9"/>
      <color rgb="FF3F3F76"/>
      <name val="Calibri"/>
      <family val="2"/>
      <scheme val="minor"/>
    </font>
    <font>
      <b/>
      <sz val="9"/>
      <color rgb="FF3F3F76"/>
      <name val="Calibri"/>
      <family val="2"/>
      <scheme val="minor"/>
    </font>
    <font>
      <u/>
      <sz val="10"/>
      <color rgb="FF000000"/>
      <name val="Verdana"/>
      <family val="2"/>
    </font>
    <font>
      <u/>
      <sz val="10"/>
      <color rgb="FF0000FF"/>
      <name val="Verdana"/>
      <family val="2"/>
    </font>
    <font>
      <i/>
      <u/>
      <sz val="10"/>
      <color rgb="FF980000"/>
      <name val="Arial"/>
      <family val="2"/>
    </font>
    <font>
      <u/>
      <sz val="10"/>
      <color theme="10"/>
      <name val="Arial"/>
      <family val="2"/>
    </font>
    <font>
      <u/>
      <sz val="10"/>
      <color rgb="FF0000FF"/>
      <name val="Arial"/>
      <family val="2"/>
    </font>
    <font>
      <sz val="10"/>
      <name val="Arial"/>
      <family val="2"/>
    </font>
    <font>
      <sz val="10"/>
      <color theme="1"/>
      <name val="Calibri"/>
      <family val="2"/>
    </font>
    <font>
      <sz val="9"/>
      <color theme="1"/>
      <name val="Calibri"/>
      <family val="2"/>
    </font>
    <font>
      <u/>
      <sz val="10"/>
      <color rgb="FF000000"/>
      <name val="Arial"/>
      <family val="2"/>
    </font>
    <font>
      <sz val="10"/>
      <color theme="10"/>
      <name val="Arial"/>
      <family val="2"/>
    </font>
    <font>
      <sz val="9"/>
      <color theme="1"/>
      <name val="Arial"/>
      <family val="2"/>
    </font>
    <font>
      <u/>
      <sz val="10"/>
      <color rgb="FF0000D4"/>
      <name val="Verdana"/>
      <family val="2"/>
    </font>
    <font>
      <sz val="10"/>
      <color theme="1"/>
      <name val="Verdana"/>
      <family val="2"/>
    </font>
    <font>
      <u/>
      <sz val="9"/>
      <color rgb="FF0000FF"/>
      <name val="Verdana"/>
      <family val="2"/>
    </font>
    <font>
      <u/>
      <sz val="11"/>
      <color rgb="FF0000FF"/>
      <name val="Calibri"/>
      <family val="2"/>
    </font>
    <font>
      <sz val="9"/>
      <color theme="1"/>
      <name val="Calibri"/>
      <family val="2"/>
      <scheme val="minor"/>
    </font>
  </fonts>
  <fills count="13">
    <fill>
      <patternFill patternType="none"/>
    </fill>
    <fill>
      <patternFill patternType="gray125"/>
    </fill>
    <fill>
      <patternFill patternType="solid">
        <fgColor rgb="FFB6D7A8"/>
        <bgColor rgb="FFB6D7A8"/>
      </patternFill>
    </fill>
    <fill>
      <patternFill patternType="solid">
        <fgColor rgb="FFB4A7D6"/>
        <bgColor rgb="FFB4A7D6"/>
      </patternFill>
    </fill>
    <fill>
      <patternFill patternType="solid">
        <fgColor rgb="FFF4CCCC"/>
        <bgColor rgb="FFF4CCCC"/>
      </patternFill>
    </fill>
    <fill>
      <patternFill patternType="solid">
        <fgColor rgb="FFB7B7B7"/>
        <bgColor rgb="FFB7B7B7"/>
      </patternFill>
    </fill>
    <fill>
      <patternFill patternType="solid">
        <fgColor rgb="FFD9EAD3"/>
        <bgColor rgb="FFD9EAD3"/>
      </patternFill>
    </fill>
    <fill>
      <patternFill patternType="solid">
        <fgColor rgb="FFD9D2E9"/>
        <bgColor rgb="FFD9D2E9"/>
      </patternFill>
    </fill>
    <fill>
      <patternFill patternType="solid">
        <fgColor rgb="FFD9D9D9"/>
        <bgColor rgb="FFD9D9D9"/>
      </patternFill>
    </fill>
    <fill>
      <patternFill patternType="solid">
        <fgColor rgb="FFFFFFFF"/>
        <bgColor rgb="FFFFFFFF"/>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C99"/>
      </patternFill>
    </fill>
  </fills>
  <borders count="2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style="thin">
        <color rgb="FF7F7F7F"/>
      </left>
      <right style="thin">
        <color rgb="FF7F7F7F"/>
      </right>
      <top style="thin">
        <color rgb="FF7F7F7F"/>
      </top>
      <bottom/>
      <diagonal/>
    </border>
  </borders>
  <cellStyleXfs count="5">
    <xf numFmtId="0" fontId="0" fillId="0" borderId="0"/>
    <xf numFmtId="0" fontId="12" fillId="0" borderId="0" applyNumberFormat="0" applyFill="0" applyBorder="0" applyAlignment="0" applyProtection="0"/>
    <xf numFmtId="0" fontId="3" fillId="0" borderId="0"/>
    <xf numFmtId="0" fontId="17" fillId="0" borderId="0" applyNumberFormat="0" applyFill="0" applyBorder="0" applyAlignment="0" applyProtection="0"/>
    <xf numFmtId="0" fontId="18" fillId="12" borderId="7" applyNumberFormat="0" applyAlignment="0" applyProtection="0"/>
  </cellStyleXfs>
  <cellXfs count="105">
    <xf numFmtId="0" fontId="0" fillId="0" borderId="0" xfId="0"/>
    <xf numFmtId="0" fontId="7" fillId="0" borderId="0" xfId="0" applyFont="1" applyAlignment="1">
      <alignment wrapText="1"/>
    </xf>
    <xf numFmtId="0" fontId="6" fillId="0" borderId="4" xfId="0" applyFont="1" applyBorder="1" applyAlignment="1">
      <alignment horizontal="center" vertical="top" wrapText="1"/>
    </xf>
    <xf numFmtId="1" fontId="6" fillId="0" borderId="4" xfId="0" applyNumberFormat="1" applyFont="1" applyBorder="1" applyAlignment="1">
      <alignment horizontal="center" vertical="top" wrapText="1"/>
    </xf>
    <xf numFmtId="0" fontId="8" fillId="0" borderId="4" xfId="0" applyFont="1" applyBorder="1" applyAlignment="1">
      <alignment horizontal="center" vertical="top" wrapText="1"/>
    </xf>
    <xf numFmtId="0" fontId="8" fillId="9" borderId="4" xfId="0" applyFont="1" applyFill="1" applyBorder="1" applyAlignment="1">
      <alignment horizontal="center" vertical="top" wrapText="1"/>
    </xf>
    <xf numFmtId="0" fontId="9" fillId="0" borderId="0" xfId="0" applyFont="1" applyAlignment="1">
      <alignment horizontal="center" vertical="center"/>
    </xf>
    <xf numFmtId="0" fontId="0" fillId="0" borderId="0" xfId="0" applyAlignment="1">
      <alignment horizontal="center" vertical="center"/>
    </xf>
    <xf numFmtId="0" fontId="6" fillId="9" borderId="4" xfId="0" applyFont="1" applyFill="1" applyBorder="1" applyAlignment="1">
      <alignment horizontal="center" vertical="top" wrapText="1"/>
    </xf>
    <xf numFmtId="9" fontId="6" fillId="9" borderId="4" xfId="0" applyNumberFormat="1" applyFont="1" applyFill="1" applyBorder="1" applyAlignment="1">
      <alignment horizontal="center" vertical="top" wrapText="1"/>
    </xf>
    <xf numFmtId="10" fontId="6" fillId="9" borderId="4" xfId="0" applyNumberFormat="1" applyFont="1" applyFill="1" applyBorder="1" applyAlignment="1">
      <alignment horizontal="center" vertical="top" wrapText="1"/>
    </xf>
    <xf numFmtId="0" fontId="10" fillId="9" borderId="4" xfId="0" applyFont="1" applyFill="1" applyBorder="1" applyAlignment="1">
      <alignment horizontal="center" vertical="top" wrapText="1"/>
    </xf>
    <xf numFmtId="0" fontId="7" fillId="0" borderId="0" xfId="0" applyFont="1" applyAlignment="1">
      <alignment horizontal="center" vertical="center"/>
    </xf>
    <xf numFmtId="9" fontId="6" fillId="0" borderId="4" xfId="0" applyNumberFormat="1" applyFont="1" applyBorder="1" applyAlignment="1">
      <alignment horizontal="center" vertical="top" wrapText="1"/>
    </xf>
    <xf numFmtId="10" fontId="6" fillId="0" borderId="4" xfId="0" applyNumberFormat="1" applyFont="1" applyBorder="1" applyAlignment="1">
      <alignment horizontal="center" vertical="top" wrapText="1"/>
    </xf>
    <xf numFmtId="0" fontId="0" fillId="9" borderId="0" xfId="0" applyFill="1" applyAlignment="1">
      <alignment horizontal="center" vertical="center"/>
    </xf>
    <xf numFmtId="0" fontId="7" fillId="9" borderId="0" xfId="0" applyFont="1" applyFill="1" applyAlignment="1">
      <alignment horizontal="center" vertical="center"/>
    </xf>
    <xf numFmtId="165" fontId="7" fillId="0" borderId="0" xfId="0" applyNumberFormat="1" applyFont="1"/>
    <xf numFmtId="0" fontId="0" fillId="0" borderId="0" xfId="0" applyAlignment="1">
      <alignment horizontal="left"/>
    </xf>
    <xf numFmtId="1" fontId="7" fillId="0" borderId="0" xfId="0" applyNumberFormat="1" applyFont="1"/>
    <xf numFmtId="1" fontId="0" fillId="0" borderId="0" xfId="0" applyNumberFormat="1"/>
    <xf numFmtId="3" fontId="0" fillId="0" borderId="0" xfId="0" applyNumberFormat="1"/>
    <xf numFmtId="0" fontId="3" fillId="0" borderId="0" xfId="2" applyProtection="1">
      <protection hidden="1"/>
    </xf>
    <xf numFmtId="0" fontId="3" fillId="10" borderId="0" xfId="2" applyFill="1" applyProtection="1">
      <protection hidden="1"/>
    </xf>
    <xf numFmtId="0" fontId="13" fillId="10" borderId="0" xfId="2" applyFont="1" applyFill="1" applyAlignment="1" applyProtection="1">
      <alignment horizontal="left" vertical="center"/>
      <protection hidden="1"/>
    </xf>
    <xf numFmtId="0" fontId="14" fillId="10" borderId="0" xfId="2" applyFont="1" applyFill="1" applyAlignment="1" applyProtection="1">
      <alignment horizontal="right" vertical="center" indent="1"/>
      <protection hidden="1"/>
    </xf>
    <xf numFmtId="0" fontId="3" fillId="0" borderId="0" xfId="2" applyFill="1" applyProtection="1">
      <protection hidden="1"/>
    </xf>
    <xf numFmtId="0" fontId="3" fillId="0" borderId="0" xfId="2"/>
    <xf numFmtId="0" fontId="15" fillId="0" borderId="0" xfId="2" applyFont="1" applyAlignment="1" applyProtection="1">
      <alignment horizontal="left"/>
      <protection hidden="1"/>
    </xf>
    <xf numFmtId="0" fontId="13" fillId="0" borderId="0" xfId="2" applyFont="1" applyAlignment="1" applyProtection="1">
      <alignment horizontal="right"/>
      <protection hidden="1"/>
    </xf>
    <xf numFmtId="0" fontId="16" fillId="0" borderId="0" xfId="2" applyFont="1" applyProtection="1">
      <protection hidden="1"/>
    </xf>
    <xf numFmtId="0" fontId="16" fillId="0" borderId="0" xfId="2" applyFont="1" applyAlignment="1" applyProtection="1">
      <alignment vertical="top"/>
      <protection hidden="1"/>
    </xf>
    <xf numFmtId="0" fontId="3" fillId="0" borderId="0" xfId="2" applyFill="1"/>
    <xf numFmtId="0" fontId="6" fillId="6" borderId="4"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wrapText="1"/>
    </xf>
    <xf numFmtId="0" fontId="20" fillId="0" borderId="0" xfId="2" applyFont="1" applyProtection="1">
      <protection hidden="1"/>
    </xf>
    <xf numFmtId="0" fontId="2" fillId="0" borderId="0" xfId="2" applyFont="1" applyProtection="1">
      <protection hidden="1"/>
    </xf>
    <xf numFmtId="0" fontId="16" fillId="10" borderId="17" xfId="2" applyFont="1" applyFill="1" applyBorder="1" applyProtection="1">
      <protection hidden="1"/>
    </xf>
    <xf numFmtId="0" fontId="17" fillId="0" borderId="0" xfId="1" applyFont="1" applyAlignment="1" applyProtection="1">
      <alignment vertical="center"/>
      <protection hidden="1"/>
    </xf>
    <xf numFmtId="0" fontId="2" fillId="0" borderId="0" xfId="2" applyFont="1" applyAlignment="1" applyProtection="1">
      <alignment vertical="center"/>
      <protection hidden="1"/>
    </xf>
    <xf numFmtId="0" fontId="21" fillId="10" borderId="20" xfId="0" applyFont="1" applyFill="1" applyBorder="1" applyAlignment="1">
      <alignment horizontal="left" vertical="center" readingOrder="1"/>
    </xf>
    <xf numFmtId="0" fontId="2" fillId="10" borderId="0" xfId="2" applyFont="1" applyFill="1" applyBorder="1" applyProtection="1">
      <protection hidden="1"/>
    </xf>
    <xf numFmtId="0" fontId="2" fillId="10" borderId="21" xfId="2" applyFont="1" applyFill="1" applyBorder="1" applyProtection="1">
      <protection hidden="1"/>
    </xf>
    <xf numFmtId="0" fontId="2" fillId="11" borderId="14" xfId="2" applyFont="1" applyFill="1" applyBorder="1" applyProtection="1">
      <protection hidden="1"/>
    </xf>
    <xf numFmtId="0" fontId="2" fillId="11" borderId="15" xfId="2" applyFont="1" applyFill="1" applyBorder="1" applyProtection="1">
      <protection hidden="1"/>
    </xf>
    <xf numFmtId="0" fontId="2" fillId="11" borderId="16" xfId="2" applyFont="1" applyFill="1" applyBorder="1" applyProtection="1">
      <protection hidden="1"/>
    </xf>
    <xf numFmtId="0" fontId="2" fillId="10" borderId="18" xfId="2" applyFont="1" applyFill="1" applyBorder="1" applyProtection="1">
      <protection hidden="1"/>
    </xf>
    <xf numFmtId="0" fontId="2" fillId="10" borderId="18" xfId="2" applyFont="1" applyFill="1" applyBorder="1" applyAlignment="1" applyProtection="1">
      <alignment vertical="center"/>
      <protection hidden="1"/>
    </xf>
    <xf numFmtId="0" fontId="2" fillId="10" borderId="19" xfId="2" applyFont="1" applyFill="1" applyBorder="1" applyAlignment="1" applyProtection="1">
      <alignment vertical="center"/>
      <protection hidden="1"/>
    </xf>
    <xf numFmtId="0" fontId="6" fillId="7" borderId="4" xfId="0" applyFont="1" applyFill="1" applyBorder="1" applyAlignment="1">
      <alignment horizontal="center" vertical="top" wrapText="1"/>
    </xf>
    <xf numFmtId="0" fontId="6" fillId="4" borderId="4" xfId="0" applyFont="1" applyFill="1" applyBorder="1" applyAlignment="1">
      <alignment horizontal="center" vertical="top" wrapText="1"/>
    </xf>
    <xf numFmtId="0" fontId="32" fillId="0" borderId="4" xfId="0" applyFont="1" applyBorder="1" applyAlignment="1">
      <alignment horizontal="center" vertical="top" wrapText="1"/>
    </xf>
    <xf numFmtId="0" fontId="29" fillId="0" borderId="6" xfId="0" applyFont="1" applyBorder="1" applyAlignment="1">
      <alignment horizontal="left" vertical="top" wrapText="1"/>
    </xf>
    <xf numFmtId="0" fontId="19" fillId="0" borderId="6" xfId="0" applyFont="1" applyBorder="1" applyAlignment="1">
      <alignment horizontal="left" vertical="top" wrapText="1"/>
    </xf>
    <xf numFmtId="0" fontId="0" fillId="0" borderId="6" xfId="0" applyBorder="1" applyAlignment="1">
      <alignment horizontal="left" vertical="top" wrapText="1"/>
    </xf>
    <xf numFmtId="0" fontId="29" fillId="9" borderId="6" xfId="0" applyFont="1" applyFill="1" applyBorder="1" applyAlignment="1">
      <alignment horizontal="left" vertical="top" wrapText="1"/>
    </xf>
    <xf numFmtId="0" fontId="28" fillId="9" borderId="6" xfId="0" applyFont="1" applyFill="1" applyBorder="1" applyAlignment="1">
      <alignment horizontal="left" vertical="top" wrapText="1"/>
    </xf>
    <xf numFmtId="0" fontId="0" fillId="9" borderId="6" xfId="0" applyFill="1" applyBorder="1" applyAlignment="1">
      <alignment horizontal="left" vertical="top" wrapText="1"/>
    </xf>
    <xf numFmtId="0" fontId="19" fillId="9" borderId="6" xfId="0" applyFont="1" applyFill="1" applyBorder="1" applyAlignment="1">
      <alignment horizontal="left" vertical="top" wrapText="1"/>
    </xf>
    <xf numFmtId="0" fontId="33" fillId="9" borderId="6" xfId="0" applyFont="1" applyFill="1" applyBorder="1" applyAlignment="1">
      <alignment horizontal="left" vertical="top" wrapText="1"/>
    </xf>
    <xf numFmtId="0" fontId="34" fillId="0" borderId="6" xfId="0" applyFont="1" applyBorder="1" applyAlignment="1">
      <alignment horizontal="left" vertical="top" wrapText="1"/>
    </xf>
    <xf numFmtId="0" fontId="28" fillId="0" borderId="6" xfId="0" applyFont="1" applyBorder="1" applyAlignment="1">
      <alignment horizontal="left" vertical="top" wrapText="1"/>
    </xf>
    <xf numFmtId="0" fontId="30" fillId="0" borderId="6" xfId="0" applyFont="1" applyBorder="1" applyAlignment="1">
      <alignment horizontal="left" vertical="top" wrapText="1"/>
    </xf>
    <xf numFmtId="0" fontId="35" fillId="0" borderId="6" xfId="0" applyFont="1" applyBorder="1" applyAlignment="1">
      <alignment horizontal="left" vertical="top" wrapText="1"/>
    </xf>
    <xf numFmtId="0" fontId="36" fillId="0" borderId="6" xfId="0" applyFont="1" applyBorder="1" applyAlignment="1">
      <alignment horizontal="left" vertical="top" wrapText="1"/>
    </xf>
    <xf numFmtId="0" fontId="37" fillId="0" borderId="6" xfId="0" applyFont="1" applyBorder="1" applyAlignment="1">
      <alignment horizontal="left" vertical="top" wrapText="1"/>
    </xf>
    <xf numFmtId="0" fontId="26" fillId="0" borderId="6" xfId="0" applyFont="1" applyBorder="1" applyAlignment="1">
      <alignment horizontal="left" vertical="top" wrapText="1"/>
    </xf>
    <xf numFmtId="0" fontId="31" fillId="0" borderId="6" xfId="0" applyFont="1" applyBorder="1" applyAlignment="1">
      <alignment horizontal="left" vertical="top" wrapText="1"/>
    </xf>
    <xf numFmtId="0" fontId="33" fillId="0" borderId="6" xfId="0" applyFont="1" applyBorder="1" applyAlignment="1">
      <alignment horizontal="left" vertical="top" wrapText="1"/>
    </xf>
    <xf numFmtId="0" fontId="38" fillId="0" borderId="6" xfId="0" applyFont="1" applyBorder="1" applyAlignment="1">
      <alignment horizontal="left" vertical="top" wrapText="1"/>
    </xf>
    <xf numFmtId="0" fontId="39" fillId="0" borderId="6" xfId="0" applyFont="1" applyBorder="1" applyAlignment="1">
      <alignment horizontal="left" vertical="top" wrapText="1"/>
    </xf>
    <xf numFmtId="0" fontId="25" fillId="0" borderId="6" xfId="0" applyFont="1" applyBorder="1" applyAlignment="1">
      <alignment horizontal="left" vertical="top" wrapText="1"/>
    </xf>
    <xf numFmtId="0" fontId="27" fillId="9" borderId="6" xfId="0" applyFont="1" applyFill="1" applyBorder="1" applyAlignment="1">
      <alignment horizontal="left" vertical="top" wrapText="1"/>
    </xf>
    <xf numFmtId="0" fontId="6" fillId="0" borderId="1" xfId="0" applyFont="1" applyBorder="1" applyAlignment="1">
      <alignment horizontal="center" vertical="top" wrapText="1"/>
    </xf>
    <xf numFmtId="0" fontId="8" fillId="9" borderId="1" xfId="0" applyFont="1" applyFill="1" applyBorder="1" applyAlignment="1">
      <alignment horizontal="center" vertical="top" wrapText="1"/>
    </xf>
    <xf numFmtId="0" fontId="6" fillId="9" borderId="1" xfId="0" applyFont="1" applyFill="1" applyBorder="1" applyAlignment="1">
      <alignment horizontal="center" vertical="top" wrapText="1"/>
    </xf>
    <xf numFmtId="0" fontId="8" fillId="0" borderId="1" xfId="0" applyFont="1" applyBorder="1" applyAlignment="1">
      <alignment horizontal="center" vertical="top" wrapText="1"/>
    </xf>
    <xf numFmtId="164" fontId="6" fillId="0" borderId="6" xfId="0" applyNumberFormat="1" applyFont="1" applyBorder="1" applyAlignment="1">
      <alignment horizontal="center" vertical="top" wrapText="1"/>
    </xf>
    <xf numFmtId="164" fontId="6" fillId="9" borderId="6" xfId="0" applyNumberFormat="1" applyFont="1" applyFill="1" applyBorder="1" applyAlignment="1">
      <alignment horizontal="center" vertical="top" wrapText="1"/>
    </xf>
    <xf numFmtId="164" fontId="6" fillId="0" borderId="6" xfId="0" applyNumberFormat="1" applyFont="1" applyFill="1" applyBorder="1" applyAlignment="1">
      <alignment horizontal="center" vertical="top" wrapText="1"/>
    </xf>
    <xf numFmtId="0" fontId="23" fillId="12" borderId="26" xfId="4" applyFont="1" applyBorder="1" applyAlignment="1">
      <alignment horizontal="center" vertical="top" wrapText="1"/>
    </xf>
    <xf numFmtId="164" fontId="40" fillId="0" borderId="6" xfId="0" applyNumberFormat="1" applyFont="1" applyBorder="1" applyAlignment="1">
      <alignment horizontal="center" vertical="top" wrapText="1"/>
    </xf>
    <xf numFmtId="10" fontId="40" fillId="0" borderId="6" xfId="0" applyNumberFormat="1" applyFont="1" applyBorder="1" applyAlignment="1">
      <alignment horizontal="center"/>
    </xf>
    <xf numFmtId="0" fontId="32" fillId="4" borderId="4" xfId="0" applyFont="1" applyFill="1" applyBorder="1" applyAlignment="1">
      <alignment horizontal="center" vertical="top" wrapText="1"/>
    </xf>
    <xf numFmtId="0" fontId="32" fillId="8" borderId="24" xfId="0" applyFont="1" applyFill="1" applyBorder="1" applyAlignment="1">
      <alignment horizontal="center" wrapText="1"/>
    </xf>
    <xf numFmtId="0" fontId="2" fillId="10" borderId="9" xfId="2" applyFont="1" applyFill="1" applyBorder="1" applyAlignment="1" applyProtection="1">
      <alignment horizontal="left" vertical="top" wrapText="1"/>
      <protection hidden="1"/>
    </xf>
    <xf numFmtId="0" fontId="2" fillId="10" borderId="10" xfId="2" applyFont="1" applyFill="1" applyBorder="1" applyAlignment="1" applyProtection="1">
      <alignment horizontal="left" vertical="top" wrapText="1"/>
      <protection hidden="1"/>
    </xf>
    <xf numFmtId="0" fontId="2" fillId="10" borderId="11" xfId="2" applyFont="1" applyFill="1" applyBorder="1" applyAlignment="1" applyProtection="1">
      <alignment horizontal="left" wrapText="1"/>
      <protection hidden="1"/>
    </xf>
    <xf numFmtId="0" fontId="16" fillId="10" borderId="12" xfId="2" applyFont="1" applyFill="1" applyBorder="1" applyAlignment="1" applyProtection="1">
      <alignment horizontal="left"/>
      <protection hidden="1"/>
    </xf>
    <xf numFmtId="0" fontId="16" fillId="10" borderId="13" xfId="2" applyFont="1" applyFill="1" applyBorder="1" applyAlignment="1" applyProtection="1">
      <alignment horizontal="left"/>
      <protection hidden="1"/>
    </xf>
    <xf numFmtId="0" fontId="17" fillId="10" borderId="22" xfId="1" applyFont="1" applyFill="1" applyBorder="1" applyAlignment="1" applyProtection="1">
      <alignment horizontal="left" vertical="top" wrapText="1"/>
      <protection hidden="1"/>
    </xf>
    <xf numFmtId="0" fontId="2" fillId="10" borderId="5" xfId="2" applyFont="1" applyFill="1" applyBorder="1" applyAlignment="1" applyProtection="1">
      <alignment horizontal="left" vertical="top" wrapText="1"/>
      <protection hidden="1"/>
    </xf>
    <xf numFmtId="0" fontId="2" fillId="10" borderId="23" xfId="2" applyFont="1" applyFill="1" applyBorder="1" applyAlignment="1" applyProtection="1">
      <alignment horizontal="left" vertical="top" wrapText="1"/>
      <protection hidden="1"/>
    </xf>
    <xf numFmtId="0" fontId="4" fillId="2" borderId="1" xfId="0" applyFont="1" applyFill="1" applyBorder="1" applyAlignment="1">
      <alignment horizontal="center" wrapText="1"/>
    </xf>
    <xf numFmtId="0" fontId="5" fillId="0" borderId="2" xfId="0" applyFont="1" applyBorder="1"/>
    <xf numFmtId="0" fontId="5" fillId="0" borderId="3" xfId="0" applyFont="1" applyBorder="1"/>
    <xf numFmtId="0" fontId="4" fillId="3" borderId="1" xfId="0" applyFont="1" applyFill="1" applyBorder="1" applyAlignment="1">
      <alignment horizontal="center" wrapText="1"/>
    </xf>
    <xf numFmtId="0" fontId="11" fillId="4" borderId="1" xfId="0" applyFont="1" applyFill="1" applyBorder="1" applyAlignment="1">
      <alignment horizontal="center" wrapText="1"/>
    </xf>
    <xf numFmtId="0" fontId="11" fillId="4" borderId="2" xfId="0" applyFont="1" applyFill="1" applyBorder="1" applyAlignment="1">
      <alignment horizontal="center" wrapText="1"/>
    </xf>
    <xf numFmtId="0" fontId="11" fillId="4" borderId="3" xfId="0" applyFont="1" applyFill="1" applyBorder="1" applyAlignment="1">
      <alignment horizontal="center" wrapText="1"/>
    </xf>
    <xf numFmtId="0" fontId="4" fillId="5" borderId="6" xfId="0" applyFont="1" applyFill="1" applyBorder="1" applyAlignment="1">
      <alignment horizontal="center" wrapText="1"/>
    </xf>
    <xf numFmtId="0" fontId="24" fillId="12" borderId="25" xfId="4" applyFont="1" applyBorder="1" applyAlignment="1">
      <alignment horizontal="center" wrapText="1"/>
    </xf>
    <xf numFmtId="0" fontId="24" fillId="12" borderId="21" xfId="4" applyFont="1" applyBorder="1" applyAlignment="1">
      <alignment horizontal="center" wrapText="1"/>
    </xf>
    <xf numFmtId="0" fontId="1" fillId="10" borderId="8" xfId="2" applyFont="1" applyFill="1" applyBorder="1" applyAlignment="1" applyProtection="1">
      <alignment horizontal="left" vertical="top" wrapText="1"/>
      <protection hidden="1"/>
    </xf>
  </cellXfs>
  <cellStyles count="5">
    <cellStyle name="Hyperlink" xfId="1" builtinId="8"/>
    <cellStyle name="Hyperlink 2" xfId="3"/>
    <cellStyle name="Input" xfId="4" builtinId="20"/>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resourcegovernance.org"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1</xdr:row>
      <xdr:rowOff>200025</xdr:rowOff>
    </xdr:from>
    <xdr:to>
      <xdr:col>4</xdr:col>
      <xdr:colOff>694267</xdr:colOff>
      <xdr:row>1</xdr:row>
      <xdr:rowOff>992025</xdr:rowOff>
    </xdr:to>
    <xdr:pic>
      <xdr:nvPicPr>
        <xdr:cNvPr id="2" name="Picture 1" descr="nrgi-logo.png">
          <a:hlinkClick xmlns:r="http://schemas.openxmlformats.org/officeDocument/2006/relationships" r:id="rId1"/>
          <a:extLst>
            <a:ext uri="{FF2B5EF4-FFF2-40B4-BE49-F238E27FC236}">
              <a16:creationId xmlns:a16="http://schemas.microsoft.com/office/drawing/2014/main" xmlns="" id="{00000000-0008-0000-0000-000002000000}"/>
            </a:ext>
          </a:extLst>
        </xdr:cNvPr>
        <xdr:cNvPicPr>
          <a:picLocks/>
        </xdr:cNvPicPr>
      </xdr:nvPicPr>
      <xdr:blipFill>
        <a:blip xmlns:r="http://schemas.openxmlformats.org/officeDocument/2006/relationships" r:embed="rId2" cstate="print"/>
        <a:stretch>
          <a:fillRect/>
        </a:stretch>
      </xdr:blipFill>
      <xdr:spPr>
        <a:xfrm>
          <a:off x="600075" y="504825"/>
          <a:ext cx="1618192" cy="79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a%20Flemming/Box%20Sync/R&amp;D/NOC%20database/Baku/RGI%20Data/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xbHistory"/>
      <sheetName val="iA"/>
      <sheetName val="iD"/>
      <sheetName val="tblDD"/>
      <sheetName val="iB"/>
      <sheetName val="iCustomGroup"/>
      <sheetName val="iE"/>
      <sheetName val="iF"/>
      <sheetName val="iG"/>
      <sheetName val="iH"/>
      <sheetName val="iCountryChart"/>
      <sheetName val="iI"/>
      <sheetName val="uxbStruc"/>
      <sheetName val="tblText"/>
      <sheetName val="Enable_Macros"/>
      <sheetName val="Welcome"/>
      <sheetName val="uxbGlobals"/>
      <sheetName val="iSeries"/>
      <sheetName val="iC"/>
      <sheetName val="tblFramework"/>
      <sheetName val="pdfCountryDetail"/>
      <sheetName val="Summary"/>
      <sheetName val="Framework_0"/>
      <sheetName val="Framework_1"/>
      <sheetName val="Framework_2"/>
      <sheetName val="Framework_3"/>
      <sheetName val="Framework_4"/>
      <sheetName val="Series Explorer_0"/>
      <sheetName val="Series Explorer_1"/>
      <sheetName val="Series Explorer_2"/>
      <sheetName val="Country Explorer_0"/>
      <sheetName val="Country Explorer_1"/>
      <sheetName val="Country Explorer_2"/>
      <sheetName val="Country Explorer_3"/>
      <sheetName val="Country Explorer_4"/>
      <sheetName val="Country Explorer_5"/>
      <sheetName val="Question Explorer"/>
      <sheetName val="Dataset"/>
      <sheetName val="Customise_0"/>
      <sheetName val="Customise_1"/>
      <sheetName val="Sources"/>
    </sheetNames>
    <sheetDataSet>
      <sheetData sheetId="0"/>
      <sheetData sheetId="1"/>
      <sheetData sheetId="2"/>
      <sheetData sheetId="3">
        <row r="2">
          <cell r="B2" t="str">
            <v>150%</v>
          </cell>
        </row>
        <row r="3">
          <cell r="B3" t="str">
            <v>125%</v>
          </cell>
        </row>
        <row r="4">
          <cell r="B4" t="str">
            <v>100%</v>
          </cell>
        </row>
        <row r="5">
          <cell r="B5" t="str">
            <v>90%</v>
          </cell>
        </row>
        <row r="6">
          <cell r="B6" t="str">
            <v>80%</v>
          </cell>
        </row>
        <row r="7">
          <cell r="B7" t="str">
            <v>70%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esourcegovernance.org/analysis-tools/publications/resource-backed-loans-pitfalls-potential"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imf.org/en/Publications/CR/Issues/2016/12/31/Niger-Staff-Report-for-the-2014-Article-IV-Consultation-and-Fourth-and-Fifth-Reviews-Under-42771" TargetMode="External"/><Relationship Id="rId117" Type="http://schemas.openxmlformats.org/officeDocument/2006/relationships/hyperlink" Target="https://www.reuters.com/article/us-Brazil-china-petrobras/Brazils-petrobras-china-development-bank-sign-cooperation-deal-idUSKCN1BD0OU" TargetMode="External"/><Relationship Id="rId21" Type="http://schemas.openxmlformats.org/officeDocument/2006/relationships/hyperlink" Target="http://www.ide.go.jp/English/Data/Africa_file/Manualreport/cia_11.html" TargetMode="External"/><Relationship Id="rId42" Type="http://schemas.openxmlformats.org/officeDocument/2006/relationships/hyperlink" Target="http://gh.mofcom.gov.cn/aarticle/slfw/200708/20070804996218.html" TargetMode="External"/><Relationship Id="rId47" Type="http://schemas.openxmlformats.org/officeDocument/2006/relationships/hyperlink" Target="http://www.thezimbabwean.co/2011/06/bill-watch-222011-of-6th-june-recalled-parliament-approves-Chinase-loan-agreement/" TargetMode="External"/><Relationship Id="rId63" Type="http://schemas.openxmlformats.org/officeDocument/2006/relationships/hyperlink" Target="http://www.mofep.gov.gh/sites/default/files/budget/SPEECH%202014%20Mid-Year%20Review.pdf" TargetMode="External"/><Relationship Id="rId68" Type="http://schemas.openxmlformats.org/officeDocument/2006/relationships/hyperlink" Target="http://www.ghana.gov.gh/documents/cdbframework.pdf" TargetMode="External"/><Relationship Id="rId84" Type="http://schemas.openxmlformats.org/officeDocument/2006/relationships/hyperlink" Target="http://www.jubamonitor.com/china-bank-to-fund-juba-torit-nadapal-road/" TargetMode="External"/><Relationship Id="rId89" Type="http://schemas.openxmlformats.org/officeDocument/2006/relationships/hyperlink" Target="https://radiotamazuj.org/en/news/article/south-sudan-china-enter-into-169-million-road-project-deal" TargetMode="External"/><Relationship Id="rId112" Type="http://schemas.openxmlformats.org/officeDocument/2006/relationships/hyperlink" Target="http://www.bloomberg.com/news/articles/2012-12-13/ecuador-to-use-2-billion-china-loan-to-fund-budget-deficit-1-" TargetMode="External"/><Relationship Id="rId16" Type="http://schemas.openxmlformats.org/officeDocument/2006/relationships/hyperlink" Target="http://etheses.lse.ac.uk/206/1/Alves_China%E2%80%99s_Oil_Diplomacy.pdf" TargetMode="External"/><Relationship Id="rId107" Type="http://schemas.openxmlformats.org/officeDocument/2006/relationships/hyperlink" Target="http://www.petrobras.com.br/ri/ShowResultados.aspx?id_materia=d+Jgd+o5LNFt/zaQ388i1w==&amp;id_vinculo=d+Jgd+o5LNFt/zaQ388i1w==&amp;id_canal=2tF/ZRNfQRh8MBzVzw4QaQ==" TargetMode="External"/><Relationship Id="rId11" Type="http://schemas.openxmlformats.org/officeDocument/2006/relationships/hyperlink" Target="http://www.ise.ie/debt_documents/Prospectus%20-%20Standalone_a8e9ce81-396d-4b85-b827-66b7d5362541.pdf" TargetMode="External"/><Relationship Id="rId32" Type="http://schemas.openxmlformats.org/officeDocument/2006/relationships/hyperlink" Target="https://www.imf.org/external/pubs/ft/scr/2014/cr14272.pdf" TargetMode="External"/><Relationship Id="rId37" Type="http://schemas.openxmlformats.org/officeDocument/2006/relationships/hyperlink" Target="http://gh.mofcom.gov.cn/aarticle/slfw/200708/20070804996218.html" TargetMode="External"/><Relationship Id="rId53" Type="http://schemas.openxmlformats.org/officeDocument/2006/relationships/hyperlink" Target="http://www.poly.com.cn/s/1400-4270-7239.html" TargetMode="External"/><Relationship Id="rId58" Type="http://schemas.openxmlformats.org/officeDocument/2006/relationships/hyperlink" Target="http://www.mofep.gov.gh/sites/default/files/reports/CDB_Loan_Summary_050112.pdf" TargetMode="External"/><Relationship Id="rId74" Type="http://schemas.openxmlformats.org/officeDocument/2006/relationships/hyperlink" Target="http://www.ghanatrade.gov.gh/Trade-News/cdb-loan-cut-heightens-fear-of-diplomatic-row.html" TargetMode="External"/><Relationship Id="rId79" Type="http://schemas.openxmlformats.org/officeDocument/2006/relationships/hyperlink" Target="http://www.ghananewsagency.org/economics/ghana-secures-15-billion-Chinase-funding-for-transformation-agenda--118797" TargetMode="External"/><Relationship Id="rId102" Type="http://schemas.openxmlformats.org/officeDocument/2006/relationships/hyperlink" Target="https://www.reuters.com/article/congorepublic-imf-glencore-trafigura/refile-congo-seeks-relief-talks-with-oil-traders-over-2-bln-debt-idUSL8N1Q923X" TargetMode="External"/><Relationship Id="rId123" Type="http://schemas.openxmlformats.org/officeDocument/2006/relationships/hyperlink" Target="https://www.reuters.com/article/us-Brazil-china-petrobras/Brazils-petrobras-china-development-bank-sign-cooperation-deal-idUSKCN1BD0OU" TargetMode="External"/><Relationship Id="rId128" Type="http://schemas.openxmlformats.org/officeDocument/2006/relationships/hyperlink" Target="https://www.imf.org/en/Publications/CR/Issues/2019/04/05/Ghana-Seventh-and-Eighth-Reviews-Under-the-Extended-Credit-Facility-Arrangement-and-Request-46737" TargetMode="External"/><Relationship Id="rId5" Type="http://schemas.openxmlformats.org/officeDocument/2006/relationships/hyperlink" Target="http://www.sonangol.co.ao/Portugu%C3%AAs/Documents/Relatorio_e_Contas_2014.pdf" TargetMode="External"/><Relationship Id="rId90" Type="http://schemas.openxmlformats.org/officeDocument/2006/relationships/hyperlink" Target="http://www.imf.org/external/pubs/ft/dsa/pdf/2018/dsacr18251.pdf" TargetMode="External"/><Relationship Id="rId95" Type="http://schemas.openxmlformats.org/officeDocument/2006/relationships/hyperlink" Target="https://macauhub.com.mo/2010/06/25/9319/" TargetMode="External"/><Relationship Id="rId19" Type="http://schemas.openxmlformats.org/officeDocument/2006/relationships/hyperlink" Target="https://www.rns-pdf.londonstockexchange.com/rns/1005N_-2018-5-3.pdf?_ga=2.55878509.794151088.1530633409-292555952.1530633409" TargetMode="External"/><Relationship Id="rId14" Type="http://schemas.openxmlformats.org/officeDocument/2006/relationships/hyperlink" Target="http://www.ise.ie/debt_documents/Prospectus%20-%20Standalone_a8e9ce81-396d-4b85-b827-66b7d5362541.pdf" TargetMode="External"/><Relationship Id="rId22" Type="http://schemas.openxmlformats.org/officeDocument/2006/relationships/hyperlink" Target="https://www.rns-pdf.londonstockexchange.com/rns/1005N_-2018-5-3.pdf?_ga=2.55878509.794151088.1530633409-292555952.1530633409" TargetMode="External"/><Relationship Id="rId27" Type="http://schemas.openxmlformats.org/officeDocument/2006/relationships/hyperlink" Target="http://ne.mofcom.gov.cn/article/jmxw/201310/20131000372336.shtml" TargetMode="External"/><Relationship Id="rId30" Type="http://schemas.openxmlformats.org/officeDocument/2006/relationships/hyperlink" Target="https://www.imf.org/external/pubs/ft/scr/2009/cr0974.pdf" TargetMode="External"/><Relationship Id="rId35" Type="http://schemas.openxmlformats.org/officeDocument/2006/relationships/hyperlink" Target="https://static1.squarespace.com/static/5652847de4b033f56d2bdc29/t/568c48e669a91a2847f1ac46/1452034278357/CARI_PolicyBrief_8_Apr2015.pdf" TargetMode="External"/><Relationship Id="rId43" Type="http://schemas.openxmlformats.org/officeDocument/2006/relationships/hyperlink" Target="http://www.mofep.gov.gh/sites/default/files/budget/2013_Budget_Appendix_Tables.pdf." TargetMode="External"/><Relationship Id="rId48" Type="http://schemas.openxmlformats.org/officeDocument/2006/relationships/hyperlink" Target="https://www.google.com/url?sa=t&amp;rct=j&amp;q=&amp;esrc=s&amp;source=web&amp;cd=1&amp;ved=2ahUKEwjNxpf2wfvkAhUNposKHTTBDfcQFjAAegQIAxAC&amp;url=https%3A%2F%2Fwww.globalwitness.org%2Fdocuments%2F19222%2FGW_Zim_diamonds_An_inside_job__report_download_sng.pdf&amp;usg=AOvVaw3zw4ttbpy1dqaOwV3fShhd" TargetMode="External"/><Relationship Id="rId56" Type="http://schemas.openxmlformats.org/officeDocument/2006/relationships/hyperlink" Target="http://www.ghana.gov.gh/documents/cdbframework.pdf" TargetMode="External"/><Relationship Id="rId64" Type="http://schemas.openxmlformats.org/officeDocument/2006/relationships/hyperlink" Target="http://www.ghanamps.gov.gh/news-events/details.php?id=4332" TargetMode="External"/><Relationship Id="rId69" Type="http://schemas.openxmlformats.org/officeDocument/2006/relationships/hyperlink" Target="http://gh.mofcom.gov.cn/article/jmxw/201204/20120408076755.shtml" TargetMode="External"/><Relationship Id="rId77" Type="http://schemas.openxmlformats.org/officeDocument/2006/relationships/hyperlink" Target="http://www.mofep.gov.gh/?q=news/241011" TargetMode="External"/><Relationship Id="rId100" Type="http://schemas.openxmlformats.org/officeDocument/2006/relationships/hyperlink" Target="https://www.reuters.com/article/congorepublic-imf-glencore-trafigura/refile-congo-seeks-relief-talks-with-oil-traders-over-2-bln-debt-idUSL8N1Q923X" TargetMode="External"/><Relationship Id="rId105" Type="http://schemas.openxmlformats.org/officeDocument/2006/relationships/hyperlink" Target="https://www.reuters.com/article/us-gunvor-grp-congo-corruption/ex-gunvor-employee-says-firm-bribed-congo-republic-president-others-document-idUSKCN1M61U1" TargetMode="External"/><Relationship Id="rId113" Type="http://schemas.openxmlformats.org/officeDocument/2006/relationships/hyperlink" Target="http://www.mp.gob.ve/c/document_library/get_file?p_l_id=29942&amp;folderId=1060591&amp;name=DLFE-4107.pdf" TargetMode="External"/><Relationship Id="rId118" Type="http://schemas.openxmlformats.org/officeDocument/2006/relationships/hyperlink" Target="https://www.reuters.com/article/us-Brazil-china-petrobras/Brazils-petrobras-china-development-bank-sign-cooperation-deal-idUSKCN1BD0OU" TargetMode="External"/><Relationship Id="rId126" Type="http://schemas.openxmlformats.org/officeDocument/2006/relationships/hyperlink" Target="https://www.reuters.com/article/us-guinea-mining-china/china-to-loan-guinea-20-billion-to-secure-aluminum-ore-idUSKCN1BH1YT" TargetMode="External"/><Relationship Id="rId8" Type="http://schemas.openxmlformats.org/officeDocument/2006/relationships/hyperlink" Target="http://digitalassets.lib.berkeley.edu/etd/ucb/text/Cardoso_berkeley_0028E_15509.pdf" TargetMode="External"/><Relationship Id="rId51" Type="http://schemas.openxmlformats.org/officeDocument/2006/relationships/hyperlink" Target="http://www.chinca.org/cms/html/main/col299/2012-09/01/20120901185032812792742_1.html" TargetMode="External"/><Relationship Id="rId72" Type="http://schemas.openxmlformats.org/officeDocument/2006/relationships/hyperlink" Target="http://www.mofep.gov.gh/sites/default/files/reports/petroleum/2014-Annual-Reconciliation-Report-Newspaper.pdf" TargetMode="External"/><Relationship Id="rId80" Type="http://schemas.openxmlformats.org/officeDocument/2006/relationships/hyperlink" Target="https://www.reuters.com/article/southsudan-oil/imf-urges-south-sudan-to-stop-taking-oil-backed-loans-idUSL8N2163H3" TargetMode="External"/><Relationship Id="rId85" Type="http://schemas.openxmlformats.org/officeDocument/2006/relationships/hyperlink" Target="http://grss-mof.org/wp-content/uploads/2018/10/2018-19-Approved-Budget-Book-2.pdf" TargetMode="External"/><Relationship Id="rId93" Type="http://schemas.openxmlformats.org/officeDocument/2006/relationships/hyperlink" Target="https://www.un.org/depts/los/LEGISLATIONANDTREATIES/PDFFILES/TREATIES/STP-NGA2001.PDF" TargetMode="External"/><Relationship Id="rId98" Type="http://schemas.openxmlformats.org/officeDocument/2006/relationships/hyperlink" Target="https://www.glencore.com/dam/jcr:d5cc0ab0-961b-41a9-8d4e-08513febe0c5/GLEN-2015-Annual-Report.pdf" TargetMode="External"/><Relationship Id="rId121" Type="http://schemas.openxmlformats.org/officeDocument/2006/relationships/hyperlink" Target="http://www.ft.com/intl/fastft/310152/venezuela-deepens-dependence-on-china" TargetMode="External"/><Relationship Id="rId3" Type="http://schemas.openxmlformats.org/officeDocument/2006/relationships/hyperlink" Target="https://books.google.com/books?id=8r47fBv2zlUC&amp;pg=PA124&amp;lpg=PA124&amp;dq=One+million+houses?+:+Chinase+engagement+in+Angola%27s+national+reconstruction&amp;source=bl&amp;ots=cU5R2H7uxJ&amp;sig=m1FPSH0bWt66C0myHeDXXRrhbbQ&amp;hl=en&amp;sa=X&amp;ved=0ahUKEwj1rqTcjOXbAhVxuVkKHUuqA3QQ6AEINjAD" TargetMode="External"/><Relationship Id="rId12" Type="http://schemas.openxmlformats.org/officeDocument/2006/relationships/hyperlink" Target="http://www.ide.go.jp/English/Data/Africa_file/Manualreport/cia_11.html" TargetMode="External"/><Relationship Id="rId17" Type="http://schemas.openxmlformats.org/officeDocument/2006/relationships/hyperlink" Target="http://www.ise.ie/debt_documents/Prospectus%20-%20Standalone_a8e9ce81-396d-4b85-b827-66b7d5362541.pdf" TargetMode="External"/><Relationship Id="rId25" Type="http://schemas.openxmlformats.org/officeDocument/2006/relationships/hyperlink" Target="http://congomines.org/reports/274-protocole-d-accord-rdc-groupement-entreprises-chinoises-2007" TargetMode="External"/><Relationship Id="rId33" Type="http://schemas.openxmlformats.org/officeDocument/2006/relationships/hyperlink" Target="https://www.imf.org/external/pubs/ft/scr/2009/cr0974.pdf" TargetMode="External"/><Relationship Id="rId38" Type="http://schemas.openxmlformats.org/officeDocument/2006/relationships/hyperlink" Target="http://www.mofep.gov.gh/sites/default/files/budget/2013_Budget_Appendix_Tables.pdf." TargetMode="External"/><Relationship Id="rId46" Type="http://schemas.openxmlformats.org/officeDocument/2006/relationships/hyperlink" Target="http://allafrica.com/stories/200507180656.html" TargetMode="External"/><Relationship Id="rId59" Type="http://schemas.openxmlformats.org/officeDocument/2006/relationships/hyperlink" Target="http://thechronicle.com.gh/3bn-Chinase-loan-ready-disbursement-in-connection-with-western-gas-project-first-in-line/" TargetMode="External"/><Relationship Id="rId67" Type="http://schemas.openxmlformats.org/officeDocument/2006/relationships/hyperlink" Target="http://www.ghananewsagency.org/economics/ghana-secures-15-billion-Chinase-funding-for-transformation-agenda--118797" TargetMode="External"/><Relationship Id="rId103" Type="http://schemas.openxmlformats.org/officeDocument/2006/relationships/hyperlink" Target="https://www.occrp.org/en/investigations/8557-the-bribery-network-that-unlocked-congo-s-crude" TargetMode="External"/><Relationship Id="rId108" Type="http://schemas.openxmlformats.org/officeDocument/2006/relationships/hyperlink" Target="http://laht.com/article.asp?CategoryId=13280&amp;ArticleId=338190" TargetMode="External"/><Relationship Id="rId116" Type="http://schemas.openxmlformats.org/officeDocument/2006/relationships/hyperlink" Target="http://online.wsj.com/article/BT-CO-20110324-712893.html" TargetMode="External"/><Relationship Id="rId124" Type="http://schemas.openxmlformats.org/officeDocument/2006/relationships/hyperlink" Target="http://fingfx.thomsonreuters.com/gfx/rngs/VENEZUELA-RUSSIA-OIL/010050DS0W3/index.html" TargetMode="External"/><Relationship Id="rId129" Type="http://schemas.openxmlformats.org/officeDocument/2006/relationships/hyperlink" Target="https://www.myjoyonline.com/news/2019/October-2nd/ghana-cannot-repay-2bn-sinohydro-loan-acep.php" TargetMode="External"/><Relationship Id="rId20" Type="http://schemas.openxmlformats.org/officeDocument/2006/relationships/hyperlink" Target="http://www.saiia.org.za/occasional-papers/17-china-s-economic-statecraft-and-african-mineral-resources-changing-modes-of-engagement/file" TargetMode="External"/><Relationship Id="rId41" Type="http://schemas.openxmlformats.org/officeDocument/2006/relationships/hyperlink" Target="https://deborahbrautigam.files.wordpress.com/2013/04/2011-brautigam-Chinase-aid-in-africa.pdf" TargetMode="External"/><Relationship Id="rId54" Type="http://schemas.openxmlformats.org/officeDocument/2006/relationships/hyperlink" Target="https://www.theindependent.co.zw/2011/02/03/chinas-us3-billion-offer-for-platinum-raises-tension/" TargetMode="External"/><Relationship Id="rId62" Type="http://schemas.openxmlformats.org/officeDocument/2006/relationships/hyperlink" Target="http://www.ghanatrade.gov.gh/Trade-News/cdb-loan-cut-heightens-fear-of-diplomatic-row.html" TargetMode="External"/><Relationship Id="rId70" Type="http://schemas.openxmlformats.org/officeDocument/2006/relationships/hyperlink" Target="http://www.mofep.gov.gh/sites/default/files/reports/CDB_Loan_Summary_050112.pdf" TargetMode="External"/><Relationship Id="rId75" Type="http://schemas.openxmlformats.org/officeDocument/2006/relationships/hyperlink" Target="http://www.mofep.gov.gh/sites/default/files/budget/SPEECH%202014%20Mid-Year%20Review.pdf" TargetMode="External"/><Relationship Id="rId83" Type="http://schemas.openxmlformats.org/officeDocument/2006/relationships/hyperlink" Target="https://www.imf.org/en/News/Articles/2019/03/18/pr1979-south-sudan-imf-staff-completes-visit-to-south-sudan" TargetMode="External"/><Relationship Id="rId88" Type="http://schemas.openxmlformats.org/officeDocument/2006/relationships/hyperlink" Target="https://www.scmp.com/news/china/diplomacy/article/3004962/south-sudan-will-provide-sixth-its-oil-output-china-fund-road" TargetMode="External"/><Relationship Id="rId91" Type="http://schemas.openxmlformats.org/officeDocument/2006/relationships/hyperlink" Target="http://article.sciencepublishinggroup.com/html/10.11648.j.ijepe.20150403.11.html" TargetMode="External"/><Relationship Id="rId96" Type="http://schemas.openxmlformats.org/officeDocument/2006/relationships/hyperlink" Target="https://www.imf.org/en/Publications/CR/Issues/2019/07/31/Chad-Selected-Issues-48548" TargetMode="External"/><Relationship Id="rId111" Type="http://schemas.openxmlformats.org/officeDocument/2006/relationships/hyperlink" Target="http://online.wsj.com/article/SB10001424052702304314404576412373916029508.html" TargetMode="External"/><Relationship Id="rId1" Type="http://schemas.openxmlformats.org/officeDocument/2006/relationships/hyperlink" Target="https://www.saiia.org.za/policy-briefings/507-oil-for-housing-Chinase-built-new-towns-in-angola/file" TargetMode="External"/><Relationship Id="rId6" Type="http://schemas.openxmlformats.org/officeDocument/2006/relationships/hyperlink" Target="http://www.sonangol.co.ao/English/AboutSonangolEP/AccountsAndReport/Documents/relatorio_contas_2015.pdf" TargetMode="External"/><Relationship Id="rId15" Type="http://schemas.openxmlformats.org/officeDocument/2006/relationships/hyperlink" Target="http://www.ide.go.jp/English/Data/Africa_file/Manualreport/cia_11.html" TargetMode="External"/><Relationship Id="rId23" Type="http://schemas.openxmlformats.org/officeDocument/2006/relationships/hyperlink" Target="http://www.saiia.org.za/occasional-papers/49-the-sicomines-agreement-change-and-continuity-in-the-democratic-republic-of-congo-s-international-relations/file" TargetMode="External"/><Relationship Id="rId28" Type="http://schemas.openxmlformats.org/officeDocument/2006/relationships/hyperlink" Target="https://www.reuters.com/article/niger-china-loan-idUSL5N0II38320131028" TargetMode="External"/><Relationship Id="rId36" Type="http://schemas.openxmlformats.org/officeDocument/2006/relationships/hyperlink" Target="https://deborahbrautigam.files.wordpress.com/2013/04/2011-brautigam-Chinase-aid-in-africa.pdf" TargetMode="External"/><Relationship Id="rId49" Type="http://schemas.openxmlformats.org/officeDocument/2006/relationships/hyperlink" Target="http://www.yimiwang.com/Reader/Reader/Book.00000541.7.html" TargetMode="External"/><Relationship Id="rId57" Type="http://schemas.openxmlformats.org/officeDocument/2006/relationships/hyperlink" Target="http://gh.mofcom.gov.cn/article/jmxw/201204/20120408076755.shtml" TargetMode="External"/><Relationship Id="rId106" Type="http://schemas.openxmlformats.org/officeDocument/2006/relationships/hyperlink" Target="https://resourcegovernance.org/sites/default/files/documents/nrgi_trading-corruption-risk.pdf" TargetMode="External"/><Relationship Id="rId114" Type="http://schemas.openxmlformats.org/officeDocument/2006/relationships/hyperlink" Target="http://www.mp.gob.ve/c/document_library/get_file?p_l_id=29942&amp;folderId=1060591&amp;name=DLFE-4107.pdf" TargetMode="External"/><Relationship Id="rId119" Type="http://schemas.openxmlformats.org/officeDocument/2006/relationships/hyperlink" Target="http://www.finanzas.gob.ec/wp-content/uploads/downloads/2015/01/02.7enero2014_7.500-millones-de-convenios-de-financiamiento-con-China.pdf" TargetMode="External"/><Relationship Id="rId127" Type="http://schemas.openxmlformats.org/officeDocument/2006/relationships/hyperlink" Target="https://www.dw.com/fr/en-guin%C3%A9e-le-Government-tente-de-rassurer-sur-la-vente-de-bauxite-%C3%A0-la-China/a-40812565" TargetMode="External"/><Relationship Id="rId10" Type="http://schemas.openxmlformats.org/officeDocument/2006/relationships/hyperlink" Target="http://etheses.lse.ac.uk/206/1/Alves_China%E2%80%99s_Oil_Diplomacy.pdf" TargetMode="External"/><Relationship Id="rId31" Type="http://schemas.openxmlformats.org/officeDocument/2006/relationships/hyperlink" Target="https://eiti.org/sites/default/files/documents/rapport_itie_congo_2016_version_finale.pdf" TargetMode="External"/><Relationship Id="rId44" Type="http://schemas.openxmlformats.org/officeDocument/2006/relationships/hyperlink" Target="https://books.google.com/books?id=EmAVDAAAQBAJ&amp;q=cocoa" TargetMode="External"/><Relationship Id="rId52" Type="http://schemas.openxmlformats.org/officeDocument/2006/relationships/hyperlink" Target="http://www.cftecgroup.com/aspx/english/show.aspx?classid=14&amp;id=18" TargetMode="External"/><Relationship Id="rId60" Type="http://schemas.openxmlformats.org/officeDocument/2006/relationships/hyperlink" Target="http://www.mofep.gov.gh/sites/default/files/reports/petroleum/2014-Annual-Reconciliation-Report-Newspaper.pdf" TargetMode="External"/><Relationship Id="rId65" Type="http://schemas.openxmlformats.org/officeDocument/2006/relationships/hyperlink" Target="http://www.mofep.gov.gh/?q=news/241011" TargetMode="External"/><Relationship Id="rId73" Type="http://schemas.openxmlformats.org/officeDocument/2006/relationships/hyperlink" Target="http://www.energymin.gov.gh/?p=533" TargetMode="External"/><Relationship Id="rId78" Type="http://schemas.openxmlformats.org/officeDocument/2006/relationships/hyperlink" Target="http://www.mofep.gov.gh/sites/default/files/news/Project_Sum_for_CDB_Comprehensive_Financing.pdf" TargetMode="External"/><Relationship Id="rId81" Type="http://schemas.openxmlformats.org/officeDocument/2006/relationships/hyperlink" Target="https://af.reuters.com/article/investingNews/idAFKCN1R01G7-OZABS" TargetMode="External"/><Relationship Id="rId86" Type="http://schemas.openxmlformats.org/officeDocument/2006/relationships/hyperlink" Target="https://radiotamazuj.org/en/news/article/south-sudan-allocates-10-000-bpd-of-oil-to-Chinase-road-constructors" TargetMode="External"/><Relationship Id="rId94" Type="http://schemas.openxmlformats.org/officeDocument/2006/relationships/hyperlink" Target="http://documents.worldbank.org/curated/en/502321537342625907/pdf/129999-STP-Debt-Sustainability-Analysis-2018-Update-Final-Sep1818.pdf" TargetMode="External"/><Relationship Id="rId99" Type="http://schemas.openxmlformats.org/officeDocument/2006/relationships/hyperlink" Target="https://www.reuters.com/article/congorepublic-imf-glencore-trafigura/refile-congo-seeks-relief-talks-with-oil-traders-over-2-bln-debt-idUSL8N1Q923X" TargetMode="External"/><Relationship Id="rId101" Type="http://schemas.openxmlformats.org/officeDocument/2006/relationships/hyperlink" Target="https://www.reuters.com/article/congorepublic-imf-glencore-trafigura/refile-congo-seeks-relief-talks-with-oil-traders-over-2-bln-debt-idUSL8N1Q923X" TargetMode="External"/><Relationship Id="rId122" Type="http://schemas.openxmlformats.org/officeDocument/2006/relationships/hyperlink" Target="https://baijiahao.baidu.com/po/feed/share?wfr=spider&amp;for=pc&amp;context=%7B%22sourceFrom%22%3A%22bjh%22%2C%22nid%22%3A%22news_3083366979668575494%22%7D" TargetMode="External"/><Relationship Id="rId130" Type="http://schemas.openxmlformats.org/officeDocument/2006/relationships/printerSettings" Target="../printerSettings/printerSettings2.bin"/><Relationship Id="rId4" Type="http://schemas.openxmlformats.org/officeDocument/2006/relationships/hyperlink" Target="http://www.sonangol.co.ao/Portugu%C3%AAs/Documents/Relatorio_Contas_2013.pdf" TargetMode="External"/><Relationship Id="rId9" Type="http://schemas.openxmlformats.org/officeDocument/2006/relationships/hyperlink" Target="http://etheses.lse.ac.uk/206/1/Alves_China%E2%80%99s_Oil_Diplomacy.pdf" TargetMode="External"/><Relationship Id="rId13" Type="http://schemas.openxmlformats.org/officeDocument/2006/relationships/hyperlink" Target="http://etheses.lse.ac.uk/206/1/Alves_China%E2%80%99s_Oil_Diplomacy.pdf" TargetMode="External"/><Relationship Id="rId18" Type="http://schemas.openxmlformats.org/officeDocument/2006/relationships/hyperlink" Target="http://www.ide.go.jp/English/Data/Africa_file/Manualreport/cia_11.html" TargetMode="External"/><Relationship Id="rId39" Type="http://schemas.openxmlformats.org/officeDocument/2006/relationships/hyperlink" Target="https://books.google.com/books?id=EmAVDAAAQBAJ&amp;q=cocoa" TargetMode="External"/><Relationship Id="rId109" Type="http://schemas.openxmlformats.org/officeDocument/2006/relationships/hyperlink" Target="https://www.en.investe.sp.gov.br/news/post/petrobras-to-have-us-10-billion-from-china-for-the-pre-salt-and-may-pay-in-oil/" TargetMode="External"/><Relationship Id="rId34" Type="http://schemas.openxmlformats.org/officeDocument/2006/relationships/hyperlink" Target="https://eiti.org/sites/default/files/documents/rapport_itie_congo_2016_version_finale.pdf" TargetMode="External"/><Relationship Id="rId50" Type="http://schemas.openxmlformats.org/officeDocument/2006/relationships/hyperlink" Target="http://www.eximbank.gov.cn/tm/medialist/index_26_16543.html" TargetMode="External"/><Relationship Id="rId55" Type="http://schemas.openxmlformats.org/officeDocument/2006/relationships/hyperlink" Target="https://www.theindependent.co.zw/2009/07/09/storm-brews-over-china-deal/" TargetMode="External"/><Relationship Id="rId76" Type="http://schemas.openxmlformats.org/officeDocument/2006/relationships/hyperlink" Target="http://www.ghanamps.gov.gh/news-events/details.php?id=4332" TargetMode="External"/><Relationship Id="rId97" Type="http://schemas.openxmlformats.org/officeDocument/2006/relationships/hyperlink" Target="https://www.reuters.com/article/us-glencore-chad/glencore-banks-and-chad-reach-deal-on-1-bln-plus-oil-backed-loan-idUSKCN1G52B9" TargetMode="External"/><Relationship Id="rId104" Type="http://schemas.openxmlformats.org/officeDocument/2006/relationships/hyperlink" Target="https://gunvorincongo.publiceye.ch/" TargetMode="External"/><Relationship Id="rId120" Type="http://schemas.openxmlformats.org/officeDocument/2006/relationships/hyperlink" Target="http://www.finanzas.gob.ec/wp-content/uploads/downloads/2015/01/02.7enero2014_7.500-millones-de-convenios-de-financiamiento-con-China.pdf" TargetMode="External"/><Relationship Id="rId125" Type="http://schemas.openxmlformats.org/officeDocument/2006/relationships/hyperlink" Target="https://www.reuters.com/investigates/special-report/venezuela-russia-rosneft/" TargetMode="External"/><Relationship Id="rId7" Type="http://schemas.openxmlformats.org/officeDocument/2006/relationships/hyperlink" Target="http://www.sonangol.co.ao/English/AboutSonangolEP/AccountsAndReport/Documents/relatorio_contas_2015.pdf" TargetMode="External"/><Relationship Id="rId71" Type="http://schemas.openxmlformats.org/officeDocument/2006/relationships/hyperlink" Target="http://thechronicle.com.gh/3bn-Chinase-loan-ready-disbursement-in-connection-with-western-gas-project-first-in-line/" TargetMode="External"/><Relationship Id="rId92" Type="http://schemas.openxmlformats.org/officeDocument/2006/relationships/hyperlink" Target="https://en.wikipedia.org/wiki/Nigeria%E2%80%93S%C3%A3o_Tom%C3%A9_and_Pr%C3%ADncipe_Joint_Development_Authority" TargetMode="External"/><Relationship Id="rId2" Type="http://schemas.openxmlformats.org/officeDocument/2006/relationships/hyperlink" Target="http://www.saiia.org.za/occasional-papers/chinas-economic-statecraft-and-african-mineral-resources-changing-modes-of-engagement" TargetMode="External"/><Relationship Id="rId29" Type="http://schemas.openxmlformats.org/officeDocument/2006/relationships/hyperlink" Target="https://www.imf.org/external/pubs/ft/scr/2014/cr14272.pdf" TargetMode="External"/><Relationship Id="rId24" Type="http://schemas.openxmlformats.org/officeDocument/2006/relationships/hyperlink" Target="https://www.imf.org/en/Publications/CR/Issues/2016/12/31/Democratic-Republic-of-the-Congo-2015-Article-IV-Consultation-Press-Release-Staff-Report-and-43335" TargetMode="External"/><Relationship Id="rId40" Type="http://schemas.openxmlformats.org/officeDocument/2006/relationships/hyperlink" Target="https://static1.squarespace.com/static/5652847de4b033f56d2bdc29/t/568c48e669a91a2847f1ac46/1452034278357/CARI_PolicyBrief_8_Apr2015.pdf" TargetMode="External"/><Relationship Id="rId45" Type="http://schemas.openxmlformats.org/officeDocument/2006/relationships/hyperlink" Target="https://www.thestandard.co.zw/2005/04/22/zesa-goes-farming/" TargetMode="External"/><Relationship Id="rId66" Type="http://schemas.openxmlformats.org/officeDocument/2006/relationships/hyperlink" Target="http://www.mofep.gov.gh/sites/default/files/news/Project_Sum_for_CDB_Comprehensive_Financing.pdf" TargetMode="External"/><Relationship Id="rId87" Type="http://schemas.openxmlformats.org/officeDocument/2006/relationships/hyperlink" Target="https://radiotamazuj.org/en/news/article/Government-raises-crude-oil-allocation-to-china" TargetMode="External"/><Relationship Id="rId110" Type="http://schemas.openxmlformats.org/officeDocument/2006/relationships/hyperlink" Target="http://www.highbeam.com/doc/1P1-186371025.html" TargetMode="External"/><Relationship Id="rId115" Type="http://schemas.openxmlformats.org/officeDocument/2006/relationships/hyperlink" Target="http://www.ministeriopublico.gob.ve/c/document_library/get_file?p_l_id=40497&amp;folderId=67170&amp;name=DLFE-2069.pdf" TargetMode="External"/><Relationship Id="rId61" Type="http://schemas.openxmlformats.org/officeDocument/2006/relationships/hyperlink" Target="http://www.energymin.gov.gh/?p=533" TargetMode="External"/><Relationship Id="rId82" Type="http://schemas.openxmlformats.org/officeDocument/2006/relationships/hyperlink" Target="https://www.imf.org/external/pubs/ft/dsa/pdf/2017/dsacr177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tabSelected="1" zoomScale="90" zoomScaleNormal="90" workbookViewId="0">
      <selection activeCell="B1" sqref="B1"/>
    </sheetView>
  </sheetViews>
  <sheetFormatPr defaultRowHeight="14.45" customHeight="1" zeroHeight="1" x14ac:dyDescent="0.25"/>
  <cols>
    <col min="1" max="1" width="1.85546875" style="27" customWidth="1"/>
    <col min="2" max="2" width="5" style="27" customWidth="1"/>
    <col min="3" max="3" width="3.85546875" style="32" customWidth="1"/>
    <col min="4" max="4" width="14" style="27" customWidth="1"/>
    <col min="5" max="5" width="29.140625" style="27" customWidth="1"/>
    <col min="6" max="6" width="37" style="27" customWidth="1"/>
    <col min="7" max="7" width="28.140625" style="27" customWidth="1"/>
    <col min="8" max="8" width="28.5703125" style="27" customWidth="1"/>
    <col min="9" max="9" width="5" style="27" customWidth="1"/>
    <col min="10" max="10" width="3.85546875" style="32" customWidth="1"/>
    <col min="11" max="16384" width="9.140625" style="27"/>
  </cols>
  <sheetData>
    <row r="1" spans="1:10" ht="24" customHeight="1" x14ac:dyDescent="0.25">
      <c r="A1" s="22"/>
      <c r="B1" s="23"/>
      <c r="C1" s="24"/>
      <c r="D1" s="23"/>
      <c r="E1" s="23"/>
      <c r="F1" s="23"/>
      <c r="G1" s="25"/>
      <c r="H1" s="25"/>
      <c r="I1" s="26"/>
      <c r="J1" s="26"/>
    </row>
    <row r="2" spans="1:10" ht="83.25" customHeight="1" x14ac:dyDescent="0.25">
      <c r="A2" s="22"/>
      <c r="B2" s="22"/>
      <c r="C2" s="26"/>
      <c r="D2" s="22"/>
      <c r="E2" s="22"/>
      <c r="F2" s="36"/>
      <c r="G2" s="22"/>
      <c r="H2" s="22"/>
      <c r="I2" s="22"/>
      <c r="J2" s="26"/>
    </row>
    <row r="3" spans="1:10" ht="25.5" customHeight="1" x14ac:dyDescent="0.35">
      <c r="A3" s="22"/>
      <c r="B3" s="22"/>
      <c r="C3" s="26"/>
      <c r="D3" s="28" t="s">
        <v>231</v>
      </c>
      <c r="E3" s="22"/>
      <c r="F3" s="22"/>
      <c r="G3" s="22"/>
      <c r="H3" s="29"/>
      <c r="I3" s="22"/>
      <c r="J3" s="26"/>
    </row>
    <row r="4" spans="1:10" ht="17.25" customHeight="1" x14ac:dyDescent="0.25">
      <c r="A4" s="22"/>
      <c r="B4" s="22"/>
      <c r="C4" s="26"/>
      <c r="D4" s="30"/>
      <c r="E4" s="22"/>
      <c r="F4" s="22"/>
      <c r="G4" s="22"/>
      <c r="H4" s="22"/>
      <c r="I4" s="22"/>
      <c r="J4" s="26"/>
    </row>
    <row r="5" spans="1:10" ht="13.5" customHeight="1" x14ac:dyDescent="0.25">
      <c r="A5" s="22"/>
      <c r="B5" s="22"/>
      <c r="C5" s="26"/>
      <c r="D5" s="30"/>
      <c r="E5" s="22"/>
      <c r="F5" s="22"/>
      <c r="G5" s="22"/>
      <c r="H5" s="22"/>
      <c r="I5" s="22"/>
      <c r="J5" s="26"/>
    </row>
    <row r="6" spans="1:10" ht="35.25" customHeight="1" x14ac:dyDescent="0.25">
      <c r="A6" s="22"/>
      <c r="B6" s="22"/>
      <c r="C6" s="26"/>
      <c r="I6" s="22"/>
      <c r="J6" s="26"/>
    </row>
    <row r="7" spans="1:10" ht="26.25" customHeight="1" x14ac:dyDescent="0.25">
      <c r="A7" s="22"/>
      <c r="B7" s="22"/>
      <c r="C7" s="26"/>
      <c r="I7" s="22"/>
      <c r="J7" s="26"/>
    </row>
    <row r="8" spans="1:10" ht="54.75" customHeight="1" x14ac:dyDescent="0.25">
      <c r="A8" s="22"/>
      <c r="B8" s="22"/>
      <c r="C8" s="26"/>
      <c r="D8" s="104" t="s">
        <v>296</v>
      </c>
      <c r="E8" s="86"/>
      <c r="F8" s="86"/>
      <c r="G8" s="86"/>
      <c r="H8" s="87"/>
      <c r="I8" s="22"/>
      <c r="J8" s="26"/>
    </row>
    <row r="9" spans="1:10" ht="16.5" customHeight="1" x14ac:dyDescent="0.25">
      <c r="A9" s="22"/>
      <c r="B9" s="22"/>
      <c r="C9" s="22"/>
      <c r="D9" s="31"/>
      <c r="E9" s="31"/>
      <c r="F9" s="31"/>
      <c r="G9" s="31"/>
      <c r="H9" s="31"/>
      <c r="I9" s="22"/>
      <c r="J9" s="22"/>
    </row>
    <row r="10" spans="1:10" ht="42.75" customHeight="1" x14ac:dyDescent="0.25">
      <c r="A10" s="22"/>
      <c r="B10" s="22"/>
      <c r="C10" s="26"/>
      <c r="D10" s="39" t="s">
        <v>226</v>
      </c>
      <c r="E10" s="40" t="s">
        <v>227</v>
      </c>
      <c r="F10" s="31"/>
      <c r="G10" s="31"/>
      <c r="H10" s="31"/>
      <c r="I10" s="22"/>
      <c r="J10" s="26"/>
    </row>
    <row r="11" spans="1:10" ht="120.75" customHeight="1" x14ac:dyDescent="0.25">
      <c r="A11" s="22"/>
      <c r="B11" s="22"/>
      <c r="C11" s="26"/>
      <c r="D11" s="88" t="s">
        <v>295</v>
      </c>
      <c r="E11" s="89"/>
      <c r="F11" s="89"/>
      <c r="G11" s="89"/>
      <c r="H11" s="90"/>
      <c r="I11" s="22"/>
      <c r="J11" s="26"/>
    </row>
    <row r="12" spans="1:10" ht="9.75" customHeight="1" x14ac:dyDescent="0.25">
      <c r="A12" s="22"/>
      <c r="B12" s="22"/>
      <c r="C12" s="26"/>
      <c r="D12" s="44"/>
      <c r="E12" s="45"/>
      <c r="F12" s="45"/>
      <c r="G12" s="45"/>
      <c r="H12" s="46"/>
      <c r="I12" s="22"/>
      <c r="J12" s="26"/>
    </row>
    <row r="13" spans="1:10" ht="19.5" customHeight="1" x14ac:dyDescent="0.25">
      <c r="A13" s="22"/>
      <c r="B13" s="22"/>
      <c r="C13" s="26"/>
      <c r="D13" s="30"/>
      <c r="E13" s="37"/>
      <c r="F13" s="37"/>
      <c r="G13" s="37"/>
      <c r="H13" s="37"/>
      <c r="I13" s="22"/>
      <c r="J13" s="26"/>
    </row>
    <row r="14" spans="1:10" ht="15" x14ac:dyDescent="0.25">
      <c r="A14" s="22"/>
      <c r="B14" s="22"/>
      <c r="C14" s="26"/>
      <c r="D14" s="37"/>
      <c r="E14" s="37"/>
      <c r="F14" s="37"/>
      <c r="G14" s="37"/>
      <c r="H14" s="37"/>
      <c r="I14" s="22"/>
      <c r="J14" s="26"/>
    </row>
    <row r="15" spans="1:10" ht="15" x14ac:dyDescent="0.25">
      <c r="A15" s="22"/>
      <c r="B15" s="30"/>
      <c r="C15" s="22"/>
      <c r="D15" s="38" t="s">
        <v>232</v>
      </c>
      <c r="E15" s="47"/>
      <c r="F15" s="47"/>
      <c r="G15" s="48"/>
      <c r="H15" s="49"/>
      <c r="I15" s="30"/>
      <c r="J15" s="22"/>
    </row>
    <row r="16" spans="1:10" ht="15" x14ac:dyDescent="0.25">
      <c r="A16" s="22"/>
      <c r="B16" s="22"/>
      <c r="C16" s="26"/>
      <c r="D16" s="41" t="s">
        <v>233</v>
      </c>
      <c r="E16" s="42"/>
      <c r="F16" s="42"/>
      <c r="G16" s="42"/>
      <c r="H16" s="43"/>
      <c r="I16" s="22"/>
      <c r="J16" s="26"/>
    </row>
    <row r="17" spans="1:10" ht="15" x14ac:dyDescent="0.25">
      <c r="A17" s="22"/>
      <c r="B17" s="22"/>
      <c r="C17" s="26"/>
      <c r="D17" s="91" t="s">
        <v>228</v>
      </c>
      <c r="E17" s="92"/>
      <c r="F17" s="92"/>
      <c r="G17" s="92"/>
      <c r="H17" s="93"/>
      <c r="I17" s="22"/>
      <c r="J17" s="26"/>
    </row>
    <row r="18" spans="1:10" ht="15" x14ac:dyDescent="0.25">
      <c r="A18" s="22"/>
      <c r="B18" s="22"/>
      <c r="C18" s="26"/>
      <c r="D18" s="22"/>
      <c r="E18" s="22"/>
      <c r="F18" s="22"/>
      <c r="G18" s="22"/>
      <c r="H18" s="22"/>
      <c r="I18" s="22"/>
      <c r="J18" s="26"/>
    </row>
    <row r="19" spans="1:10" ht="15" x14ac:dyDescent="0.25">
      <c r="A19" s="22"/>
      <c r="B19" s="22"/>
      <c r="C19" s="26"/>
      <c r="D19" s="22"/>
      <c r="E19" s="22"/>
      <c r="F19" s="22"/>
      <c r="G19" s="22"/>
      <c r="H19" s="22"/>
      <c r="I19" s="22"/>
      <c r="J19" s="26"/>
    </row>
    <row r="20" spans="1:10" ht="15" x14ac:dyDescent="0.25">
      <c r="A20" s="22" t="s">
        <v>225</v>
      </c>
      <c r="B20" s="22"/>
      <c r="C20" s="26"/>
      <c r="D20" s="22"/>
      <c r="E20" s="22"/>
      <c r="F20" s="22"/>
      <c r="G20" s="22"/>
      <c r="H20" s="22"/>
      <c r="I20" s="22"/>
      <c r="J20" s="26"/>
    </row>
    <row r="21" spans="1:10" ht="15" x14ac:dyDescent="0.25"/>
    <row r="22" spans="1:10" ht="14.45" customHeight="1" x14ac:dyDescent="0.25"/>
    <row r="23" spans="1:10" ht="14.45" customHeight="1" x14ac:dyDescent="0.25"/>
    <row r="24" spans="1:10" ht="14.45" customHeight="1" x14ac:dyDescent="0.25"/>
    <row r="25" spans="1:10" ht="14.45" customHeight="1" x14ac:dyDescent="0.25"/>
    <row r="26" spans="1:10" ht="14.45" customHeight="1" x14ac:dyDescent="0.25"/>
    <row r="27" spans="1:10" ht="14.45" customHeight="1" x14ac:dyDescent="0.25"/>
    <row r="28" spans="1:10" ht="14.45" customHeight="1" x14ac:dyDescent="0.25"/>
    <row r="29" spans="1:10" ht="14.45" customHeight="1" x14ac:dyDescent="0.25"/>
    <row r="30" spans="1:10" ht="14.45" customHeight="1" x14ac:dyDescent="0.25"/>
    <row r="31" spans="1:10" ht="14.45" customHeight="1" x14ac:dyDescent="0.25"/>
    <row r="32" spans="1:10" ht="14.45" customHeight="1" x14ac:dyDescent="0.25"/>
  </sheetData>
  <mergeCells count="3">
    <mergeCell ref="D8:H8"/>
    <mergeCell ref="D11:H11"/>
    <mergeCell ref="D17:H17"/>
  </mergeCells>
  <hyperlinks>
    <hyperlink ref="D10" location="'annex 1'!A1" display="Annex 1"/>
    <hyperlink ref="D17"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992"/>
  <sheetViews>
    <sheetView showGridLines="0" zoomScale="84" zoomScaleNormal="84" workbookViewId="0">
      <pane xSplit="3" ySplit="2" topLeftCell="D3" activePane="bottomRight" state="frozen"/>
      <selection pane="topRight" activeCell="D1" sqref="D1"/>
      <selection pane="bottomLeft" activeCell="A3" sqref="A3"/>
      <selection pane="bottomRight" sqref="A1:I1"/>
    </sheetView>
  </sheetViews>
  <sheetFormatPr defaultColWidth="14.42578125" defaultRowHeight="15" customHeight="1" x14ac:dyDescent="0.2"/>
  <cols>
    <col min="1" max="1" width="10" customWidth="1"/>
    <col min="2" max="2" width="12.140625" customWidth="1"/>
    <col min="3" max="3" width="15.85546875" customWidth="1"/>
    <col min="4" max="4" width="21.42578125" customWidth="1"/>
    <col min="5" max="5" width="8.42578125" customWidth="1"/>
    <col min="6" max="6" width="12" customWidth="1"/>
    <col min="7" max="7" width="14.140625" customWidth="1"/>
    <col min="8" max="8" width="12.5703125" customWidth="1"/>
    <col min="9" max="9" width="31.42578125" style="34" customWidth="1"/>
    <col min="10" max="10" width="41.28515625" customWidth="1"/>
    <col min="11" max="11" width="20" customWidth="1"/>
    <col min="12" max="12" width="9.140625" customWidth="1"/>
    <col min="13" max="13" width="20.140625" customWidth="1"/>
    <col min="14" max="14" width="13.5703125" customWidth="1"/>
    <col min="15" max="16" width="12.28515625" customWidth="1"/>
    <col min="17" max="17" width="11.5703125" customWidth="1"/>
    <col min="18" max="19" width="14.28515625" customWidth="1"/>
    <col min="20" max="20" width="17.42578125" style="35" customWidth="1"/>
    <col min="21" max="31" width="14.42578125" style="35" customWidth="1"/>
    <col min="32" max="32" width="14.85546875" style="35" customWidth="1"/>
  </cols>
  <sheetData>
    <row r="1" spans="1:35" ht="15.75" customHeight="1" x14ac:dyDescent="0.2">
      <c r="A1" s="94" t="s">
        <v>0</v>
      </c>
      <c r="B1" s="95"/>
      <c r="C1" s="95"/>
      <c r="D1" s="95"/>
      <c r="E1" s="95"/>
      <c r="F1" s="95"/>
      <c r="G1" s="95"/>
      <c r="H1" s="95"/>
      <c r="I1" s="96"/>
      <c r="J1" s="97" t="s">
        <v>1</v>
      </c>
      <c r="K1" s="95"/>
      <c r="L1" s="98" t="s">
        <v>2</v>
      </c>
      <c r="M1" s="99"/>
      <c r="N1" s="99"/>
      <c r="O1" s="99"/>
      <c r="P1" s="99"/>
      <c r="Q1" s="100"/>
      <c r="R1" s="102" t="s">
        <v>287</v>
      </c>
      <c r="S1" s="103"/>
      <c r="T1" s="101" t="s">
        <v>3</v>
      </c>
      <c r="U1" s="101"/>
      <c r="V1" s="101"/>
      <c r="W1" s="101"/>
      <c r="X1" s="101"/>
      <c r="Y1" s="101"/>
      <c r="Z1" s="101"/>
      <c r="AA1" s="101"/>
      <c r="AB1" s="101"/>
      <c r="AC1" s="101"/>
      <c r="AD1" s="101"/>
      <c r="AE1" s="101"/>
      <c r="AF1" s="101"/>
      <c r="AG1" s="1"/>
      <c r="AH1" s="1"/>
      <c r="AI1" s="1"/>
    </row>
    <row r="2" spans="1:35" ht="39.75" customHeight="1" x14ac:dyDescent="0.2">
      <c r="A2" s="33" t="s">
        <v>4</v>
      </c>
      <c r="B2" s="33" t="s">
        <v>5</v>
      </c>
      <c r="C2" s="33" t="s">
        <v>6</v>
      </c>
      <c r="D2" s="33" t="s">
        <v>7</v>
      </c>
      <c r="E2" s="33" t="s">
        <v>8</v>
      </c>
      <c r="F2" s="33" t="s">
        <v>9</v>
      </c>
      <c r="G2" s="33" t="s">
        <v>10</v>
      </c>
      <c r="H2" s="33" t="s">
        <v>11</v>
      </c>
      <c r="I2" s="33" t="s">
        <v>12</v>
      </c>
      <c r="J2" s="50" t="s">
        <v>13</v>
      </c>
      <c r="K2" s="50" t="s">
        <v>14</v>
      </c>
      <c r="L2" s="51" t="s">
        <v>15</v>
      </c>
      <c r="M2" s="51" t="s">
        <v>16</v>
      </c>
      <c r="N2" s="51" t="s">
        <v>17</v>
      </c>
      <c r="O2" s="51" t="s">
        <v>18</v>
      </c>
      <c r="P2" s="51" t="s">
        <v>288</v>
      </c>
      <c r="Q2" s="84" t="s">
        <v>19</v>
      </c>
      <c r="R2" s="81" t="s">
        <v>20</v>
      </c>
      <c r="S2" s="81" t="s">
        <v>286</v>
      </c>
      <c r="T2" s="85" t="s">
        <v>294</v>
      </c>
      <c r="U2" s="85" t="s">
        <v>294</v>
      </c>
      <c r="V2" s="85" t="s">
        <v>294</v>
      </c>
      <c r="W2" s="85" t="s">
        <v>294</v>
      </c>
      <c r="X2" s="85" t="s">
        <v>294</v>
      </c>
      <c r="Y2" s="85" t="s">
        <v>294</v>
      </c>
      <c r="Z2" s="85" t="s">
        <v>294</v>
      </c>
      <c r="AA2" s="85" t="s">
        <v>294</v>
      </c>
      <c r="AB2" s="85" t="s">
        <v>294</v>
      </c>
      <c r="AC2" s="85" t="s">
        <v>294</v>
      </c>
      <c r="AD2" s="85" t="s">
        <v>294</v>
      </c>
      <c r="AE2" s="85" t="s">
        <v>294</v>
      </c>
      <c r="AF2" s="85" t="s">
        <v>294</v>
      </c>
      <c r="AG2" s="1"/>
      <c r="AH2" s="1"/>
      <c r="AI2" s="1"/>
    </row>
    <row r="3" spans="1:35" ht="30" customHeight="1" x14ac:dyDescent="0.2">
      <c r="A3" s="2">
        <v>2004</v>
      </c>
      <c r="B3" s="3">
        <v>2000</v>
      </c>
      <c r="C3" s="2" t="s">
        <v>21</v>
      </c>
      <c r="D3" s="2" t="s">
        <v>22</v>
      </c>
      <c r="E3" s="2"/>
      <c r="F3" s="2" t="s">
        <v>23</v>
      </c>
      <c r="G3" s="4" t="s">
        <v>24</v>
      </c>
      <c r="H3" s="2" t="s">
        <v>25</v>
      </c>
      <c r="I3" s="5" t="s">
        <v>26</v>
      </c>
      <c r="J3" s="2" t="s">
        <v>27</v>
      </c>
      <c r="K3" s="2" t="s">
        <v>28</v>
      </c>
      <c r="L3" s="2" t="s">
        <v>29</v>
      </c>
      <c r="M3" s="4" t="s">
        <v>30</v>
      </c>
      <c r="N3" s="2" t="s">
        <v>31</v>
      </c>
      <c r="O3" s="2">
        <v>17</v>
      </c>
      <c r="P3" s="74">
        <v>2021</v>
      </c>
      <c r="Q3" s="74">
        <v>5</v>
      </c>
      <c r="R3" s="78">
        <v>8.4918478260869568E-2</v>
      </c>
      <c r="S3" s="83" t="s">
        <v>282</v>
      </c>
      <c r="T3" s="53" t="s">
        <v>37</v>
      </c>
      <c r="U3" s="53" t="s">
        <v>237</v>
      </c>
      <c r="V3" s="53" t="s">
        <v>238</v>
      </c>
      <c r="W3" s="54"/>
      <c r="X3" s="54"/>
      <c r="Y3" s="54"/>
      <c r="Z3" s="54"/>
      <c r="AA3" s="54"/>
      <c r="AB3" s="54"/>
      <c r="AC3" s="55"/>
      <c r="AD3" s="55"/>
      <c r="AE3" s="55"/>
      <c r="AF3" s="55"/>
      <c r="AG3" s="6"/>
      <c r="AH3" s="6"/>
      <c r="AI3" s="6"/>
    </row>
    <row r="4" spans="1:35" ht="30" customHeight="1" x14ac:dyDescent="0.2">
      <c r="A4" s="2">
        <v>2007</v>
      </c>
      <c r="B4" s="3">
        <v>500</v>
      </c>
      <c r="C4" s="2" t="s">
        <v>21</v>
      </c>
      <c r="D4" s="2" t="s">
        <v>38</v>
      </c>
      <c r="E4" s="2"/>
      <c r="F4" s="2" t="s">
        <v>23</v>
      </c>
      <c r="G4" s="4" t="s">
        <v>24</v>
      </c>
      <c r="H4" s="2" t="s">
        <v>25</v>
      </c>
      <c r="I4" s="5" t="s">
        <v>26</v>
      </c>
      <c r="J4" s="2" t="s">
        <v>39</v>
      </c>
      <c r="K4" s="2" t="s">
        <v>28</v>
      </c>
      <c r="L4" s="2" t="s">
        <v>29</v>
      </c>
      <c r="M4" s="4" t="s">
        <v>30</v>
      </c>
      <c r="N4" s="2" t="s">
        <v>31</v>
      </c>
      <c r="O4" s="2">
        <v>17</v>
      </c>
      <c r="P4" s="74">
        <v>2024</v>
      </c>
      <c r="Q4" s="74">
        <v>5</v>
      </c>
      <c r="R4" s="78">
        <v>7.6609567002727296E-3</v>
      </c>
      <c r="S4" s="83" t="s">
        <v>282</v>
      </c>
      <c r="T4" s="53" t="s">
        <v>37</v>
      </c>
      <c r="U4" s="53" t="s">
        <v>237</v>
      </c>
      <c r="V4" s="53" t="s">
        <v>238</v>
      </c>
      <c r="W4" s="54"/>
      <c r="X4" s="54"/>
      <c r="Y4" s="54"/>
      <c r="Z4" s="54"/>
      <c r="AA4" s="54"/>
      <c r="AB4" s="54"/>
      <c r="AC4" s="55"/>
      <c r="AD4" s="55"/>
      <c r="AE4" s="55"/>
      <c r="AF4" s="55"/>
      <c r="AG4" s="6"/>
      <c r="AH4" s="6"/>
      <c r="AI4" s="6"/>
    </row>
    <row r="5" spans="1:35" ht="30" customHeight="1" x14ac:dyDescent="0.2">
      <c r="A5" s="2">
        <v>2007</v>
      </c>
      <c r="B5" s="3">
        <v>2000</v>
      </c>
      <c r="C5" s="2" t="s">
        <v>21</v>
      </c>
      <c r="D5" s="2" t="s">
        <v>38</v>
      </c>
      <c r="E5" s="2"/>
      <c r="F5" s="2" t="s">
        <v>23</v>
      </c>
      <c r="G5" s="4" t="s">
        <v>24</v>
      </c>
      <c r="H5" s="2" t="s">
        <v>25</v>
      </c>
      <c r="I5" s="5" t="s">
        <v>26</v>
      </c>
      <c r="J5" s="2" t="s">
        <v>40</v>
      </c>
      <c r="K5" s="2" t="s">
        <v>28</v>
      </c>
      <c r="L5" s="2" t="s">
        <v>29</v>
      </c>
      <c r="M5" s="4" t="s">
        <v>30</v>
      </c>
      <c r="N5" s="2" t="s">
        <v>41</v>
      </c>
      <c r="O5" s="2">
        <v>15</v>
      </c>
      <c r="P5" s="74">
        <v>2022</v>
      </c>
      <c r="Q5" s="74">
        <v>5</v>
      </c>
      <c r="R5" s="78">
        <v>3.0643826801090918E-2</v>
      </c>
      <c r="S5" s="83" t="s">
        <v>282</v>
      </c>
      <c r="T5" s="53" t="s">
        <v>37</v>
      </c>
      <c r="U5" s="53" t="s">
        <v>237</v>
      </c>
      <c r="V5" s="53" t="s">
        <v>238</v>
      </c>
      <c r="W5" s="54"/>
      <c r="X5" s="54"/>
      <c r="Y5" s="54"/>
      <c r="Z5" s="54"/>
      <c r="AA5" s="54"/>
      <c r="AB5" s="54"/>
      <c r="AC5" s="55"/>
      <c r="AD5" s="55"/>
      <c r="AE5" s="55"/>
      <c r="AF5" s="55"/>
      <c r="AG5" s="6"/>
      <c r="AH5" s="6"/>
      <c r="AI5" s="6"/>
    </row>
    <row r="6" spans="1:35" ht="30" customHeight="1" x14ac:dyDescent="0.2">
      <c r="A6" s="2">
        <v>2009</v>
      </c>
      <c r="B6" s="3">
        <v>2000</v>
      </c>
      <c r="C6" s="2" t="s">
        <v>21</v>
      </c>
      <c r="D6" s="2" t="s">
        <v>38</v>
      </c>
      <c r="E6" s="2"/>
      <c r="F6" s="2" t="s">
        <v>23</v>
      </c>
      <c r="G6" s="4" t="s">
        <v>24</v>
      </c>
      <c r="H6" s="2" t="s">
        <v>25</v>
      </c>
      <c r="I6" s="2" t="s">
        <v>42</v>
      </c>
      <c r="J6" s="2" t="s">
        <v>43</v>
      </c>
      <c r="K6" s="2" t="s">
        <v>28</v>
      </c>
      <c r="L6" s="2" t="s">
        <v>29</v>
      </c>
      <c r="M6" s="4"/>
      <c r="N6" s="2"/>
      <c r="O6" s="2"/>
      <c r="P6" s="74" t="s">
        <v>166</v>
      </c>
      <c r="Q6" s="74"/>
      <c r="R6" s="78">
        <v>2.8446669606155859E-2</v>
      </c>
      <c r="S6" s="83" t="s">
        <v>282</v>
      </c>
      <c r="T6" s="53" t="s">
        <v>51</v>
      </c>
      <c r="U6" s="53" t="s">
        <v>239</v>
      </c>
      <c r="V6" s="53" t="s">
        <v>238</v>
      </c>
      <c r="W6" s="54"/>
      <c r="X6" s="54"/>
      <c r="Y6" s="54"/>
      <c r="Z6" s="54"/>
      <c r="AA6" s="54"/>
      <c r="AB6" s="54"/>
      <c r="AC6" s="55"/>
      <c r="AD6" s="55"/>
      <c r="AE6" s="55"/>
      <c r="AF6" s="55"/>
      <c r="AG6" s="6"/>
      <c r="AH6" s="6"/>
      <c r="AI6" s="6"/>
    </row>
    <row r="7" spans="1:35" ht="30" customHeight="1" x14ac:dyDescent="0.2">
      <c r="A7" s="2">
        <v>2010</v>
      </c>
      <c r="B7" s="3">
        <v>2500</v>
      </c>
      <c r="C7" s="2" t="s">
        <v>21</v>
      </c>
      <c r="D7" s="2" t="s">
        <v>44</v>
      </c>
      <c r="E7" s="2">
        <v>1</v>
      </c>
      <c r="F7" s="2" t="s">
        <v>23</v>
      </c>
      <c r="G7" s="4" t="s">
        <v>45</v>
      </c>
      <c r="H7" s="2" t="s">
        <v>46</v>
      </c>
      <c r="I7" s="2" t="s">
        <v>47</v>
      </c>
      <c r="J7" s="2" t="s">
        <v>48</v>
      </c>
      <c r="K7" s="2" t="s">
        <v>49</v>
      </c>
      <c r="L7" s="2" t="s">
        <v>29</v>
      </c>
      <c r="M7" s="4" t="s">
        <v>50</v>
      </c>
      <c r="N7" s="2"/>
      <c r="O7" s="2">
        <v>8</v>
      </c>
      <c r="P7" s="74">
        <v>2018</v>
      </c>
      <c r="Q7" s="74"/>
      <c r="R7" s="78">
        <v>2.983329156672514E-2</v>
      </c>
      <c r="S7" s="83" t="s">
        <v>282</v>
      </c>
      <c r="T7" s="53" t="s">
        <v>32</v>
      </c>
      <c r="U7" s="53" t="s">
        <v>240</v>
      </c>
      <c r="V7" s="53" t="s">
        <v>241</v>
      </c>
      <c r="W7" s="53" t="s">
        <v>33</v>
      </c>
      <c r="X7" s="53" t="s">
        <v>34</v>
      </c>
      <c r="Y7" s="53" t="s">
        <v>35</v>
      </c>
      <c r="Z7" s="53" t="s">
        <v>35</v>
      </c>
      <c r="AA7" s="53" t="s">
        <v>36</v>
      </c>
      <c r="AB7" s="53" t="s">
        <v>37</v>
      </c>
      <c r="AC7" s="55"/>
      <c r="AD7" s="55"/>
      <c r="AE7" s="55"/>
      <c r="AF7" s="55"/>
      <c r="AG7" s="7"/>
      <c r="AH7" s="7"/>
      <c r="AI7" s="7"/>
    </row>
    <row r="8" spans="1:35" ht="30" customHeight="1" x14ac:dyDescent="0.2">
      <c r="A8" s="2">
        <v>2015</v>
      </c>
      <c r="B8" s="3">
        <v>15000</v>
      </c>
      <c r="C8" s="2" t="s">
        <v>21</v>
      </c>
      <c r="D8" s="2" t="s">
        <v>38</v>
      </c>
      <c r="E8" s="2"/>
      <c r="F8" s="2" t="s">
        <v>23</v>
      </c>
      <c r="G8" s="4" t="s">
        <v>24</v>
      </c>
      <c r="H8" s="2" t="s">
        <v>52</v>
      </c>
      <c r="I8" s="2" t="s">
        <v>229</v>
      </c>
      <c r="J8" s="2" t="s">
        <v>53</v>
      </c>
      <c r="K8" s="2" t="s">
        <v>54</v>
      </c>
      <c r="L8" s="2" t="s">
        <v>29</v>
      </c>
      <c r="M8" s="4"/>
      <c r="N8" s="2"/>
      <c r="O8" s="2">
        <v>12</v>
      </c>
      <c r="P8" s="74">
        <v>2027</v>
      </c>
      <c r="Q8" s="74"/>
      <c r="R8" s="78">
        <v>0.12909444549632512</v>
      </c>
      <c r="S8" s="83" t="s">
        <v>282</v>
      </c>
      <c r="T8" s="53" t="s">
        <v>51</v>
      </c>
      <c r="U8" s="54"/>
      <c r="V8" s="54"/>
      <c r="W8" s="54"/>
      <c r="X8" s="54"/>
      <c r="Y8" s="54"/>
      <c r="Z8" s="54"/>
      <c r="AA8" s="54"/>
      <c r="AB8" s="54"/>
      <c r="AC8" s="55"/>
      <c r="AD8" s="55"/>
      <c r="AE8" s="55"/>
      <c r="AF8" s="55"/>
      <c r="AG8" s="7"/>
      <c r="AH8" s="7"/>
      <c r="AI8" s="7"/>
    </row>
    <row r="9" spans="1:35" ht="30" customHeight="1" x14ac:dyDescent="0.2">
      <c r="A9" s="2">
        <v>2009</v>
      </c>
      <c r="B9" s="2">
        <v>10000</v>
      </c>
      <c r="C9" s="8" t="s">
        <v>55</v>
      </c>
      <c r="D9" s="8" t="s">
        <v>56</v>
      </c>
      <c r="E9" s="8">
        <v>1</v>
      </c>
      <c r="F9" s="2" t="s">
        <v>23</v>
      </c>
      <c r="G9" s="4" t="s">
        <v>24</v>
      </c>
      <c r="H9" s="8" t="s">
        <v>52</v>
      </c>
      <c r="I9" s="5" t="s">
        <v>57</v>
      </c>
      <c r="J9" s="8" t="s">
        <v>58</v>
      </c>
      <c r="K9" s="8" t="s">
        <v>59</v>
      </c>
      <c r="L9" s="8" t="s">
        <v>29</v>
      </c>
      <c r="M9" s="4" t="s">
        <v>60</v>
      </c>
      <c r="N9" s="8" t="s">
        <v>61</v>
      </c>
      <c r="O9" s="8">
        <v>10</v>
      </c>
      <c r="P9" s="76"/>
      <c r="Q9" s="75"/>
      <c r="R9" s="79">
        <v>5.996354216636285E-3</v>
      </c>
      <c r="S9" s="83" t="s">
        <v>283</v>
      </c>
      <c r="T9" s="56" t="s">
        <v>167</v>
      </c>
      <c r="U9" s="57" t="s">
        <v>242</v>
      </c>
      <c r="V9" s="57" t="s">
        <v>243</v>
      </c>
      <c r="W9" s="58"/>
      <c r="X9" s="58"/>
      <c r="Y9" s="58"/>
      <c r="Z9" s="58"/>
      <c r="AA9" s="58"/>
      <c r="AB9" s="58"/>
      <c r="AC9" s="58"/>
      <c r="AD9" s="58"/>
      <c r="AE9" s="58"/>
      <c r="AF9" s="58"/>
      <c r="AG9" s="7"/>
      <c r="AH9" s="7"/>
      <c r="AI9" s="7"/>
    </row>
    <row r="10" spans="1:35" ht="30" customHeight="1" x14ac:dyDescent="0.2">
      <c r="A10" s="8">
        <v>2015</v>
      </c>
      <c r="B10" s="8">
        <v>3500</v>
      </c>
      <c r="C10" s="8" t="s">
        <v>55</v>
      </c>
      <c r="D10" s="8" t="s">
        <v>56</v>
      </c>
      <c r="E10" s="8">
        <v>1</v>
      </c>
      <c r="F10" s="2" t="s">
        <v>23</v>
      </c>
      <c r="G10" s="4" t="s">
        <v>24</v>
      </c>
      <c r="H10" s="8" t="s">
        <v>52</v>
      </c>
      <c r="I10" s="5"/>
      <c r="J10" s="8" t="s">
        <v>63</v>
      </c>
      <c r="K10" s="8" t="s">
        <v>59</v>
      </c>
      <c r="L10" s="5" t="s">
        <v>29</v>
      </c>
      <c r="M10" s="4"/>
      <c r="N10" s="8"/>
      <c r="O10" s="8">
        <v>10</v>
      </c>
      <c r="P10" s="76"/>
      <c r="Q10" s="75"/>
      <c r="R10" s="79">
        <v>1.9444120375771514E-3</v>
      </c>
      <c r="S10" s="83" t="s">
        <v>283</v>
      </c>
      <c r="T10" s="59" t="s">
        <v>244</v>
      </c>
      <c r="U10" s="60" t="s">
        <v>245</v>
      </c>
      <c r="V10" s="58"/>
      <c r="W10" s="58"/>
      <c r="X10" s="58"/>
      <c r="Y10" s="58"/>
      <c r="Z10" s="58"/>
      <c r="AA10" s="58"/>
      <c r="AB10" s="58"/>
      <c r="AC10" s="58"/>
      <c r="AD10" s="58"/>
      <c r="AE10" s="58"/>
      <c r="AF10" s="58"/>
      <c r="AG10" s="7"/>
      <c r="AH10" s="7"/>
      <c r="AI10" s="7"/>
    </row>
    <row r="11" spans="1:35" ht="30" customHeight="1" x14ac:dyDescent="0.2">
      <c r="A11" s="8">
        <v>2015</v>
      </c>
      <c r="B11" s="8">
        <v>1500</v>
      </c>
      <c r="C11" s="8" t="s">
        <v>55</v>
      </c>
      <c r="D11" s="8" t="s">
        <v>56</v>
      </c>
      <c r="E11" s="8">
        <v>1</v>
      </c>
      <c r="F11" s="2" t="s">
        <v>23</v>
      </c>
      <c r="G11" s="4" t="s">
        <v>24</v>
      </c>
      <c r="H11" s="8" t="s">
        <v>52</v>
      </c>
      <c r="I11" s="5"/>
      <c r="J11" s="8" t="s">
        <v>66</v>
      </c>
      <c r="K11" s="8" t="s">
        <v>59</v>
      </c>
      <c r="L11" s="5" t="s">
        <v>29</v>
      </c>
      <c r="M11" s="4"/>
      <c r="N11" s="8"/>
      <c r="O11" s="8">
        <v>10</v>
      </c>
      <c r="P11" s="76"/>
      <c r="Q11" s="75"/>
      <c r="R11" s="79">
        <v>8.3331944467592207E-4</v>
      </c>
      <c r="S11" s="83" t="s">
        <v>283</v>
      </c>
      <c r="T11" s="59" t="s">
        <v>244</v>
      </c>
      <c r="U11" s="60" t="s">
        <v>245</v>
      </c>
      <c r="V11" s="58"/>
      <c r="W11" s="58"/>
      <c r="X11" s="58"/>
      <c r="Y11" s="58"/>
      <c r="Z11" s="58"/>
      <c r="AA11" s="58"/>
      <c r="AB11" s="58"/>
      <c r="AC11" s="58"/>
      <c r="AD11" s="58"/>
      <c r="AE11" s="58"/>
      <c r="AF11" s="58"/>
      <c r="AG11" s="7"/>
      <c r="AH11" s="7"/>
      <c r="AI11" s="7"/>
    </row>
    <row r="12" spans="1:35" ht="30" customHeight="1" x14ac:dyDescent="0.2">
      <c r="A12" s="8">
        <v>2016</v>
      </c>
      <c r="B12" s="8">
        <v>5000</v>
      </c>
      <c r="C12" s="8" t="s">
        <v>55</v>
      </c>
      <c r="D12" s="8" t="s">
        <v>56</v>
      </c>
      <c r="E12" s="8">
        <v>1</v>
      </c>
      <c r="F12" s="2" t="s">
        <v>23</v>
      </c>
      <c r="G12" s="4" t="s">
        <v>24</v>
      </c>
      <c r="H12" s="8" t="s">
        <v>52</v>
      </c>
      <c r="I12" s="5"/>
      <c r="J12" s="8" t="s">
        <v>68</v>
      </c>
      <c r="K12" s="8" t="s">
        <v>69</v>
      </c>
      <c r="L12" s="8" t="s">
        <v>29</v>
      </c>
      <c r="M12" s="4" t="s">
        <v>70</v>
      </c>
      <c r="N12" s="8"/>
      <c r="O12" s="8">
        <v>10</v>
      </c>
      <c r="P12" s="76"/>
      <c r="Q12" s="75"/>
      <c r="R12" s="79">
        <v>2.7845845399866341E-3</v>
      </c>
      <c r="S12" s="83" t="s">
        <v>283</v>
      </c>
      <c r="T12" s="59" t="s">
        <v>246</v>
      </c>
      <c r="U12" s="59"/>
      <c r="V12" s="58"/>
      <c r="W12" s="58"/>
      <c r="X12" s="58"/>
      <c r="Y12" s="58"/>
      <c r="Z12" s="58"/>
      <c r="AA12" s="58"/>
      <c r="AB12" s="58"/>
      <c r="AC12" s="58"/>
      <c r="AD12" s="58"/>
      <c r="AE12" s="58"/>
      <c r="AF12" s="58"/>
      <c r="AG12" s="7"/>
      <c r="AH12" s="7"/>
      <c r="AI12" s="7"/>
    </row>
    <row r="13" spans="1:35" ht="52.5" customHeight="1" x14ac:dyDescent="0.2">
      <c r="A13" s="8">
        <v>2017</v>
      </c>
      <c r="B13" s="8">
        <v>5000</v>
      </c>
      <c r="C13" s="8" t="s">
        <v>55</v>
      </c>
      <c r="D13" s="8" t="s">
        <v>56</v>
      </c>
      <c r="E13" s="8">
        <v>1</v>
      </c>
      <c r="F13" s="2" t="s">
        <v>23</v>
      </c>
      <c r="G13" s="4" t="s">
        <v>24</v>
      </c>
      <c r="H13" s="8" t="s">
        <v>52</v>
      </c>
      <c r="I13" s="8"/>
      <c r="J13" s="8" t="s">
        <v>71</v>
      </c>
      <c r="K13" s="8" t="s">
        <v>59</v>
      </c>
      <c r="L13" s="8" t="s">
        <v>29</v>
      </c>
      <c r="M13" s="4" t="s">
        <v>70</v>
      </c>
      <c r="N13" s="8"/>
      <c r="O13" s="8">
        <v>10</v>
      </c>
      <c r="P13" s="76"/>
      <c r="Q13" s="76"/>
      <c r="R13" s="79">
        <v>2.4352112058678849E-3</v>
      </c>
      <c r="S13" s="83" t="s">
        <v>283</v>
      </c>
      <c r="T13" s="59" t="s">
        <v>247</v>
      </c>
      <c r="U13" s="60" t="s">
        <v>245</v>
      </c>
      <c r="V13" s="59"/>
      <c r="W13" s="59"/>
      <c r="X13" s="59"/>
      <c r="Y13" s="59"/>
      <c r="Z13" s="59"/>
      <c r="AA13" s="59"/>
      <c r="AB13" s="59"/>
      <c r="AC13" s="59"/>
      <c r="AD13" s="59"/>
      <c r="AE13" s="59"/>
      <c r="AF13" s="59"/>
      <c r="AG13" s="7"/>
      <c r="AH13" s="7"/>
      <c r="AI13" s="7"/>
    </row>
    <row r="14" spans="1:35" ht="30" customHeight="1" x14ac:dyDescent="0.2">
      <c r="A14" s="2">
        <v>2013</v>
      </c>
      <c r="B14" s="3">
        <v>600</v>
      </c>
      <c r="C14" s="2" t="s">
        <v>75</v>
      </c>
      <c r="D14" s="2" t="s">
        <v>38</v>
      </c>
      <c r="E14" s="2"/>
      <c r="F14" s="2" t="s">
        <v>76</v>
      </c>
      <c r="G14" s="2" t="s">
        <v>45</v>
      </c>
      <c r="H14" s="2" t="s">
        <v>77</v>
      </c>
      <c r="I14" s="2"/>
      <c r="J14" s="4" t="s">
        <v>78</v>
      </c>
      <c r="K14" s="8" t="s">
        <v>69</v>
      </c>
      <c r="L14" s="2" t="s">
        <v>29</v>
      </c>
      <c r="M14" s="4" t="s">
        <v>79</v>
      </c>
      <c r="N14" s="2" t="s">
        <v>80</v>
      </c>
      <c r="O14" s="2" t="s">
        <v>81</v>
      </c>
      <c r="P14" s="74"/>
      <c r="Q14" s="74"/>
      <c r="R14" s="78">
        <v>4.6175157765122363E-2</v>
      </c>
      <c r="S14" s="83" t="s">
        <v>282</v>
      </c>
      <c r="T14" s="53" t="s">
        <v>135</v>
      </c>
      <c r="U14" s="61"/>
      <c r="V14" s="61"/>
      <c r="W14" s="55"/>
      <c r="X14" s="55"/>
      <c r="Y14" s="55"/>
      <c r="Z14" s="55"/>
      <c r="AA14" s="55"/>
      <c r="AB14" s="55"/>
      <c r="AC14" s="55"/>
      <c r="AD14" s="55"/>
      <c r="AE14" s="55"/>
      <c r="AF14" s="55"/>
      <c r="AG14" s="7"/>
      <c r="AH14" s="7"/>
      <c r="AI14" s="7"/>
    </row>
    <row r="15" spans="1:35" ht="30" customHeight="1" x14ac:dyDescent="0.2">
      <c r="A15" s="2">
        <v>2014</v>
      </c>
      <c r="B15" s="3">
        <v>1356</v>
      </c>
      <c r="C15" s="2" t="s">
        <v>75</v>
      </c>
      <c r="D15" s="2" t="s">
        <v>82</v>
      </c>
      <c r="E15" s="2">
        <v>1</v>
      </c>
      <c r="F15" s="2" t="s">
        <v>76</v>
      </c>
      <c r="G15" s="2" t="s">
        <v>45</v>
      </c>
      <c r="H15" s="2" t="s">
        <v>77</v>
      </c>
      <c r="I15" s="2"/>
      <c r="J15" s="4" t="s">
        <v>83</v>
      </c>
      <c r="K15" s="2" t="s">
        <v>59</v>
      </c>
      <c r="L15" s="2" t="s">
        <v>29</v>
      </c>
      <c r="M15" s="4" t="s">
        <v>84</v>
      </c>
      <c r="N15" s="2" t="s">
        <v>80</v>
      </c>
      <c r="O15" s="2" t="s">
        <v>81</v>
      </c>
      <c r="P15" s="74" t="s">
        <v>289</v>
      </c>
      <c r="Q15" s="74"/>
      <c r="R15" s="78">
        <v>9.6836392201671076E-2</v>
      </c>
      <c r="S15" s="83" t="s">
        <v>282</v>
      </c>
      <c r="T15" s="53" t="s">
        <v>142</v>
      </c>
      <c r="U15" s="62" t="s">
        <v>248</v>
      </c>
      <c r="V15" s="62" t="s">
        <v>145</v>
      </c>
      <c r="W15" s="55"/>
      <c r="X15" s="55"/>
      <c r="Y15" s="55"/>
      <c r="Z15" s="55"/>
      <c r="AA15" s="55"/>
      <c r="AB15" s="55"/>
      <c r="AC15" s="55"/>
      <c r="AD15" s="55"/>
      <c r="AE15" s="55"/>
      <c r="AF15" s="55"/>
      <c r="AG15" s="7"/>
      <c r="AH15" s="7"/>
      <c r="AI15" s="7"/>
    </row>
    <row r="16" spans="1:35" ht="52.5" customHeight="1" x14ac:dyDescent="0.2">
      <c r="A16" s="2">
        <v>2008</v>
      </c>
      <c r="B16" s="3">
        <v>3000</v>
      </c>
      <c r="C16" s="2" t="s">
        <v>86</v>
      </c>
      <c r="D16" s="2" t="s">
        <v>87</v>
      </c>
      <c r="E16" s="2">
        <v>1</v>
      </c>
      <c r="F16" s="2" t="s">
        <v>23</v>
      </c>
      <c r="G16" s="4" t="s">
        <v>24</v>
      </c>
      <c r="H16" s="2" t="s">
        <v>25</v>
      </c>
      <c r="I16" s="2" t="s">
        <v>88</v>
      </c>
      <c r="J16" s="2" t="s">
        <v>89</v>
      </c>
      <c r="K16" s="2" t="s">
        <v>28</v>
      </c>
      <c r="L16" s="2" t="s">
        <v>90</v>
      </c>
      <c r="M16" s="4" t="s">
        <v>91</v>
      </c>
      <c r="N16" s="2" t="s">
        <v>92</v>
      </c>
      <c r="O16" s="2">
        <v>25</v>
      </c>
      <c r="P16" s="74" t="s">
        <v>290</v>
      </c>
      <c r="Q16" s="74"/>
      <c r="R16" s="78">
        <v>0.15682994406398662</v>
      </c>
      <c r="S16" s="83" t="s">
        <v>282</v>
      </c>
      <c r="T16" s="53" t="s">
        <v>62</v>
      </c>
      <c r="U16" s="53" t="s">
        <v>249</v>
      </c>
      <c r="V16" s="53" t="s">
        <v>250</v>
      </c>
      <c r="W16" s="63"/>
      <c r="X16" s="63"/>
      <c r="Y16" s="63"/>
      <c r="Z16" s="63"/>
      <c r="AA16" s="63"/>
      <c r="AB16" s="63"/>
      <c r="AC16" s="55"/>
      <c r="AD16" s="55"/>
      <c r="AE16" s="55"/>
      <c r="AF16" s="55"/>
      <c r="AG16" s="7"/>
      <c r="AH16" s="7"/>
      <c r="AI16" s="7"/>
    </row>
    <row r="17" spans="1:35" ht="30" customHeight="1" x14ac:dyDescent="0.2">
      <c r="A17" s="2">
        <v>2011</v>
      </c>
      <c r="B17" s="3">
        <v>500</v>
      </c>
      <c r="C17" s="2" t="s">
        <v>86</v>
      </c>
      <c r="D17" s="2" t="s">
        <v>38</v>
      </c>
      <c r="E17" s="2"/>
      <c r="F17" s="2" t="s">
        <v>94</v>
      </c>
      <c r="G17" s="4" t="s">
        <v>24</v>
      </c>
      <c r="H17" s="2" t="s">
        <v>95</v>
      </c>
      <c r="I17" s="2"/>
      <c r="J17" s="2" t="s">
        <v>96</v>
      </c>
      <c r="K17" s="2" t="s">
        <v>28</v>
      </c>
      <c r="L17" s="2" t="s">
        <v>97</v>
      </c>
      <c r="M17" s="4" t="s">
        <v>98</v>
      </c>
      <c r="N17" s="2"/>
      <c r="O17" s="2"/>
      <c r="P17" s="74"/>
      <c r="Q17" s="74"/>
      <c r="R17" s="78">
        <v>2.0345879959308241E-2</v>
      </c>
      <c r="S17" s="83" t="s">
        <v>282</v>
      </c>
      <c r="T17" s="64" t="s">
        <v>133</v>
      </c>
      <c r="U17" s="54"/>
      <c r="V17" s="54"/>
      <c r="W17" s="54"/>
      <c r="X17" s="54"/>
      <c r="Y17" s="54"/>
      <c r="Z17" s="54"/>
      <c r="AA17" s="54"/>
      <c r="AB17" s="54"/>
      <c r="AC17" s="54"/>
      <c r="AD17" s="54"/>
      <c r="AE17" s="54"/>
      <c r="AF17" s="54"/>
      <c r="AG17" s="7"/>
      <c r="AH17" s="7"/>
      <c r="AI17" s="7"/>
    </row>
    <row r="18" spans="1:35" ht="30" customHeight="1" x14ac:dyDescent="0.2">
      <c r="A18" s="8">
        <v>2010</v>
      </c>
      <c r="B18" s="8">
        <v>1000</v>
      </c>
      <c r="C18" s="8" t="s">
        <v>102</v>
      </c>
      <c r="D18" s="8" t="s">
        <v>103</v>
      </c>
      <c r="E18" s="8">
        <v>1</v>
      </c>
      <c r="F18" s="2" t="s">
        <v>23</v>
      </c>
      <c r="G18" s="4" t="s">
        <v>24</v>
      </c>
      <c r="H18" s="8" t="s">
        <v>52</v>
      </c>
      <c r="I18" s="5"/>
      <c r="J18" s="8" t="s">
        <v>104</v>
      </c>
      <c r="K18" s="2" t="s">
        <v>28</v>
      </c>
      <c r="L18" s="5" t="s">
        <v>29</v>
      </c>
      <c r="M18" s="4"/>
      <c r="N18" s="9">
        <v>0.06</v>
      </c>
      <c r="O18" s="8">
        <v>4</v>
      </c>
      <c r="P18" s="76"/>
      <c r="Q18" s="75"/>
      <c r="R18" s="79">
        <v>1.4377111638271871E-2</v>
      </c>
      <c r="S18" s="83" t="s">
        <v>284</v>
      </c>
      <c r="T18" s="56" t="s">
        <v>172</v>
      </c>
      <c r="U18" s="58"/>
      <c r="V18" s="58"/>
      <c r="W18" s="58"/>
      <c r="X18" s="58"/>
      <c r="Y18" s="58"/>
      <c r="Z18" s="58"/>
      <c r="AA18" s="58"/>
      <c r="AB18" s="58"/>
      <c r="AC18" s="58"/>
      <c r="AD18" s="58"/>
      <c r="AE18" s="58"/>
      <c r="AF18" s="58"/>
      <c r="AG18" s="7"/>
      <c r="AH18" s="7"/>
      <c r="AI18" s="7"/>
    </row>
    <row r="19" spans="1:35" ht="30" customHeight="1" x14ac:dyDescent="0.2">
      <c r="A19" s="8">
        <v>2011</v>
      </c>
      <c r="B19" s="8">
        <v>2000</v>
      </c>
      <c r="C19" s="8" t="s">
        <v>102</v>
      </c>
      <c r="D19" s="8" t="s">
        <v>103</v>
      </c>
      <c r="E19" s="8">
        <v>1</v>
      </c>
      <c r="F19" s="2" t="s">
        <v>23</v>
      </c>
      <c r="G19" s="4" t="s">
        <v>24</v>
      </c>
      <c r="H19" s="8" t="s">
        <v>52</v>
      </c>
      <c r="I19" s="5"/>
      <c r="J19" s="8" t="s">
        <v>105</v>
      </c>
      <c r="K19" s="2" t="s">
        <v>28</v>
      </c>
      <c r="L19" s="5" t="s">
        <v>29</v>
      </c>
      <c r="M19" s="4"/>
      <c r="N19" s="10">
        <v>6.9000000000000006E-2</v>
      </c>
      <c r="O19" s="8">
        <v>8</v>
      </c>
      <c r="P19" s="76"/>
      <c r="Q19" s="75"/>
      <c r="R19" s="79">
        <v>2.5227998032216155E-2</v>
      </c>
      <c r="S19" s="83" t="s">
        <v>284</v>
      </c>
      <c r="T19" s="56" t="s">
        <v>174</v>
      </c>
      <c r="U19" s="58"/>
      <c r="V19" s="58"/>
      <c r="W19" s="58"/>
      <c r="X19" s="58"/>
      <c r="Y19" s="58"/>
      <c r="Z19" s="58"/>
      <c r="AA19" s="58"/>
      <c r="AB19" s="58"/>
      <c r="AC19" s="58"/>
      <c r="AD19" s="58"/>
      <c r="AE19" s="58"/>
      <c r="AF19" s="58"/>
      <c r="AG19" s="7"/>
      <c r="AH19" s="7"/>
      <c r="AI19" s="7"/>
    </row>
    <row r="20" spans="1:35" ht="30" customHeight="1" x14ac:dyDescent="0.2">
      <c r="A20" s="8">
        <v>2012</v>
      </c>
      <c r="B20" s="8">
        <v>2000</v>
      </c>
      <c r="C20" s="8" t="s">
        <v>102</v>
      </c>
      <c r="D20" s="8" t="s">
        <v>38</v>
      </c>
      <c r="E20" s="8"/>
      <c r="F20" s="2" t="s">
        <v>23</v>
      </c>
      <c r="G20" s="4" t="s">
        <v>24</v>
      </c>
      <c r="H20" s="8" t="s">
        <v>52</v>
      </c>
      <c r="I20" s="5"/>
      <c r="J20" s="8" t="s">
        <v>117</v>
      </c>
      <c r="K20" s="8" t="s">
        <v>69</v>
      </c>
      <c r="L20" s="8" t="s">
        <v>29</v>
      </c>
      <c r="M20" s="4" t="s">
        <v>118</v>
      </c>
      <c r="N20" s="8"/>
      <c r="O20" s="8"/>
      <c r="P20" s="76"/>
      <c r="Q20" s="75" t="s">
        <v>119</v>
      </c>
      <c r="R20" s="79">
        <v>2.2746659084446973E-2</v>
      </c>
      <c r="S20" s="83" t="s">
        <v>284</v>
      </c>
      <c r="T20" s="56" t="s">
        <v>251</v>
      </c>
      <c r="U20" s="58"/>
      <c r="V20" s="58"/>
      <c r="W20" s="58"/>
      <c r="X20" s="58"/>
      <c r="Y20" s="58"/>
      <c r="Z20" s="58"/>
      <c r="AA20" s="58"/>
      <c r="AB20" s="58"/>
      <c r="AC20" s="58"/>
      <c r="AD20" s="58"/>
      <c r="AE20" s="58"/>
      <c r="AF20" s="58"/>
      <c r="AG20" s="7"/>
      <c r="AH20" s="7"/>
      <c r="AI20" s="7"/>
    </row>
    <row r="21" spans="1:35" ht="30" customHeight="1" x14ac:dyDescent="0.2">
      <c r="A21" s="8">
        <v>2015</v>
      </c>
      <c r="B21" s="8">
        <v>5296</v>
      </c>
      <c r="C21" s="8" t="s">
        <v>102</v>
      </c>
      <c r="D21" s="8" t="s">
        <v>38</v>
      </c>
      <c r="E21" s="8"/>
      <c r="F21" s="2" t="s">
        <v>23</v>
      </c>
      <c r="G21" s="4" t="s">
        <v>24</v>
      </c>
      <c r="H21" s="2" t="s">
        <v>25</v>
      </c>
      <c r="I21" s="5"/>
      <c r="J21" s="8" t="s">
        <v>120</v>
      </c>
      <c r="K21" s="2" t="s">
        <v>28</v>
      </c>
      <c r="L21" s="5" t="s">
        <v>29</v>
      </c>
      <c r="M21" s="4"/>
      <c r="N21" s="11"/>
      <c r="O21" s="8">
        <v>30</v>
      </c>
      <c r="P21" s="76"/>
      <c r="Q21" s="75"/>
      <c r="R21" s="79">
        <v>5.3338704804109176E-2</v>
      </c>
      <c r="S21" s="83" t="s">
        <v>284</v>
      </c>
      <c r="T21" s="56" t="s">
        <v>205</v>
      </c>
      <c r="U21" s="58"/>
      <c r="V21" s="58"/>
      <c r="W21" s="58"/>
      <c r="X21" s="58"/>
      <c r="Y21" s="58"/>
      <c r="Z21" s="58"/>
      <c r="AA21" s="58"/>
      <c r="AB21" s="58"/>
      <c r="AC21" s="58"/>
      <c r="AD21" s="58"/>
      <c r="AE21" s="58"/>
      <c r="AF21" s="58"/>
      <c r="AG21" s="6"/>
      <c r="AH21" s="6"/>
      <c r="AI21" s="6"/>
    </row>
    <row r="22" spans="1:35" ht="30" customHeight="1" x14ac:dyDescent="0.2">
      <c r="A22" s="8">
        <v>2015</v>
      </c>
      <c r="B22" s="8">
        <v>1500</v>
      </c>
      <c r="C22" s="8" t="s">
        <v>102</v>
      </c>
      <c r="D22" s="8" t="s">
        <v>38</v>
      </c>
      <c r="E22" s="8"/>
      <c r="F22" s="2" t="s">
        <v>23</v>
      </c>
      <c r="G22" s="4" t="s">
        <v>24</v>
      </c>
      <c r="H22" s="8" t="s">
        <v>52</v>
      </c>
      <c r="I22" s="5"/>
      <c r="J22" s="8" t="s">
        <v>127</v>
      </c>
      <c r="K22" s="2" t="s">
        <v>28</v>
      </c>
      <c r="L22" s="5" t="s">
        <v>29</v>
      </c>
      <c r="M22" s="4"/>
      <c r="N22" s="8"/>
      <c r="O22" s="8"/>
      <c r="P22" s="76"/>
      <c r="Q22" s="75"/>
      <c r="R22" s="79">
        <v>1.5107261557055092E-2</v>
      </c>
      <c r="S22" s="83" t="s">
        <v>284</v>
      </c>
      <c r="T22" s="56" t="s">
        <v>205</v>
      </c>
      <c r="U22" s="58"/>
      <c r="V22" s="58"/>
      <c r="W22" s="58"/>
      <c r="X22" s="58"/>
      <c r="Y22" s="58"/>
      <c r="Z22" s="58"/>
      <c r="AA22" s="58"/>
      <c r="AB22" s="58"/>
      <c r="AC22" s="58"/>
      <c r="AD22" s="58"/>
      <c r="AE22" s="58"/>
      <c r="AF22" s="58"/>
      <c r="AG22" s="7"/>
      <c r="AH22" s="7"/>
      <c r="AI22" s="7"/>
    </row>
    <row r="23" spans="1:35" ht="30" customHeight="1" x14ac:dyDescent="0.2">
      <c r="A23" s="8">
        <v>2016</v>
      </c>
      <c r="B23" s="8">
        <v>1500</v>
      </c>
      <c r="C23" s="8" t="s">
        <v>102</v>
      </c>
      <c r="D23" s="8" t="s">
        <v>38</v>
      </c>
      <c r="E23" s="8"/>
      <c r="F23" s="2" t="s">
        <v>23</v>
      </c>
      <c r="G23" s="4" t="s">
        <v>24</v>
      </c>
      <c r="H23" s="8" t="s">
        <v>52</v>
      </c>
      <c r="I23" s="5"/>
      <c r="J23" s="8" t="s">
        <v>132</v>
      </c>
      <c r="K23" s="2" t="s">
        <v>28</v>
      </c>
      <c r="L23" s="5" t="s">
        <v>29</v>
      </c>
      <c r="M23" s="4"/>
      <c r="N23" s="10">
        <v>7.2499999999999995E-2</v>
      </c>
      <c r="O23" s="8">
        <v>8</v>
      </c>
      <c r="P23" s="76"/>
      <c r="Q23" s="76">
        <v>2</v>
      </c>
      <c r="R23" s="79">
        <v>1.5009305769577139E-2</v>
      </c>
      <c r="S23" s="83" t="s">
        <v>284</v>
      </c>
      <c r="T23" s="59" t="s">
        <v>252</v>
      </c>
      <c r="U23" s="58"/>
      <c r="V23" s="58"/>
      <c r="W23" s="58"/>
      <c r="X23" s="58"/>
      <c r="Y23" s="58"/>
      <c r="Z23" s="58"/>
      <c r="AA23" s="58"/>
      <c r="AB23" s="58"/>
      <c r="AC23" s="58"/>
      <c r="AD23" s="58"/>
      <c r="AE23" s="58"/>
      <c r="AF23" s="58"/>
      <c r="AG23" s="12"/>
      <c r="AH23" s="12"/>
      <c r="AI23" s="12"/>
    </row>
    <row r="24" spans="1:35" ht="30" customHeight="1" x14ac:dyDescent="0.2">
      <c r="A24" s="8">
        <v>2016</v>
      </c>
      <c r="B24" s="8">
        <v>500</v>
      </c>
      <c r="C24" s="8" t="s">
        <v>102</v>
      </c>
      <c r="D24" s="8" t="s">
        <v>38</v>
      </c>
      <c r="E24" s="8"/>
      <c r="F24" s="2" t="s">
        <v>23</v>
      </c>
      <c r="G24" s="4" t="s">
        <v>24</v>
      </c>
      <c r="H24" s="8" t="s">
        <v>52</v>
      </c>
      <c r="I24" s="5"/>
      <c r="J24" s="8" t="s">
        <v>134</v>
      </c>
      <c r="K24" s="8" t="s">
        <v>69</v>
      </c>
      <c r="L24" s="5" t="s">
        <v>29</v>
      </c>
      <c r="M24" s="4"/>
      <c r="N24" s="10">
        <v>6.8717E-2</v>
      </c>
      <c r="O24" s="8">
        <v>8</v>
      </c>
      <c r="P24" s="76"/>
      <c r="Q24" s="76">
        <v>2</v>
      </c>
      <c r="R24" s="79">
        <v>5.0031019231923796E-3</v>
      </c>
      <c r="S24" s="83" t="s">
        <v>284</v>
      </c>
      <c r="T24" s="59" t="s">
        <v>252</v>
      </c>
      <c r="U24" s="58"/>
      <c r="V24" s="58"/>
      <c r="W24" s="58"/>
      <c r="X24" s="58"/>
      <c r="Y24" s="58"/>
      <c r="Z24" s="58"/>
      <c r="AA24" s="58"/>
      <c r="AB24" s="58"/>
      <c r="AC24" s="58"/>
      <c r="AD24" s="58"/>
      <c r="AE24" s="58"/>
      <c r="AF24" s="58"/>
      <c r="AG24" s="6"/>
      <c r="AH24" s="6"/>
      <c r="AI24" s="6"/>
    </row>
    <row r="25" spans="1:35" ht="30" customHeight="1" x14ac:dyDescent="0.2">
      <c r="A25" s="2">
        <v>2007</v>
      </c>
      <c r="B25" s="3">
        <v>306</v>
      </c>
      <c r="C25" s="2" t="s">
        <v>136</v>
      </c>
      <c r="D25" s="2" t="s">
        <v>38</v>
      </c>
      <c r="E25" s="2"/>
      <c r="F25" s="2" t="s">
        <v>23</v>
      </c>
      <c r="G25" s="4" t="s">
        <v>24</v>
      </c>
      <c r="H25" s="2" t="s">
        <v>25</v>
      </c>
      <c r="I25" s="2" t="s">
        <v>137</v>
      </c>
      <c r="J25" s="2" t="s">
        <v>138</v>
      </c>
      <c r="K25" s="2" t="s">
        <v>139</v>
      </c>
      <c r="L25" s="2" t="s">
        <v>140</v>
      </c>
      <c r="M25" s="4" t="s">
        <v>141</v>
      </c>
      <c r="N25" s="13">
        <v>0.02</v>
      </c>
      <c r="O25" s="2">
        <v>20</v>
      </c>
      <c r="P25" s="74">
        <v>2027</v>
      </c>
      <c r="Q25" s="74">
        <v>5</v>
      </c>
      <c r="R25" s="78">
        <v>9.015644795380218E-3</v>
      </c>
      <c r="S25" s="83" t="s">
        <v>283</v>
      </c>
      <c r="T25" s="53" t="s">
        <v>72</v>
      </c>
      <c r="U25" s="53" t="s">
        <v>253</v>
      </c>
      <c r="V25" s="53" t="s">
        <v>254</v>
      </c>
      <c r="W25" s="53" t="s">
        <v>73</v>
      </c>
      <c r="X25" s="53" t="s">
        <v>74</v>
      </c>
      <c r="Y25" s="54"/>
      <c r="Z25" s="54"/>
      <c r="AA25" s="54"/>
      <c r="AB25" s="54"/>
      <c r="AC25" s="55"/>
      <c r="AD25" s="55"/>
      <c r="AE25" s="55"/>
      <c r="AF25" s="55"/>
      <c r="AG25" s="6"/>
      <c r="AH25" s="6"/>
      <c r="AI25" s="6"/>
    </row>
    <row r="26" spans="1:35" ht="30" customHeight="1" x14ac:dyDescent="0.2">
      <c r="A26" s="2">
        <v>2007</v>
      </c>
      <c r="B26" s="3">
        <v>292</v>
      </c>
      <c r="C26" s="2" t="s">
        <v>136</v>
      </c>
      <c r="D26" s="2" t="s">
        <v>38</v>
      </c>
      <c r="E26" s="2"/>
      <c r="F26" s="2" t="s">
        <v>23</v>
      </c>
      <c r="G26" s="4" t="s">
        <v>24</v>
      </c>
      <c r="H26" s="2" t="s">
        <v>25</v>
      </c>
      <c r="I26" s="2" t="s">
        <v>137</v>
      </c>
      <c r="J26" s="2" t="s">
        <v>143</v>
      </c>
      <c r="K26" s="2" t="s">
        <v>139</v>
      </c>
      <c r="L26" s="2" t="s">
        <v>140</v>
      </c>
      <c r="M26" s="4" t="s">
        <v>141</v>
      </c>
      <c r="N26" s="2" t="s">
        <v>144</v>
      </c>
      <c r="O26" s="2">
        <v>17</v>
      </c>
      <c r="P26" s="74">
        <v>2024</v>
      </c>
      <c r="Q26" s="74">
        <v>5</v>
      </c>
      <c r="R26" s="78">
        <v>8.6031643145458303E-3</v>
      </c>
      <c r="S26" s="83" t="s">
        <v>283</v>
      </c>
      <c r="T26" s="53" t="s">
        <v>72</v>
      </c>
      <c r="U26" s="53" t="s">
        <v>253</v>
      </c>
      <c r="V26" s="53" t="s">
        <v>254</v>
      </c>
      <c r="W26" s="53" t="s">
        <v>73</v>
      </c>
      <c r="X26" s="53" t="s">
        <v>74</v>
      </c>
      <c r="Y26" s="54"/>
      <c r="Z26" s="54"/>
      <c r="AA26" s="54"/>
      <c r="AB26" s="54"/>
      <c r="AC26" s="55"/>
      <c r="AD26" s="55"/>
      <c r="AE26" s="55"/>
      <c r="AF26" s="55"/>
      <c r="AG26" s="7"/>
      <c r="AH26" s="7"/>
      <c r="AI26" s="7"/>
    </row>
    <row r="27" spans="1:35" ht="30" customHeight="1" x14ac:dyDescent="0.2">
      <c r="A27" s="2">
        <v>2011</v>
      </c>
      <c r="B27" s="2">
        <v>1500</v>
      </c>
      <c r="C27" s="2" t="s">
        <v>136</v>
      </c>
      <c r="D27" s="2" t="s">
        <v>38</v>
      </c>
      <c r="E27" s="2"/>
      <c r="F27" s="2" t="s">
        <v>23</v>
      </c>
      <c r="G27" s="4" t="s">
        <v>24</v>
      </c>
      <c r="H27" s="2" t="s">
        <v>52</v>
      </c>
      <c r="I27" s="2" t="s">
        <v>146</v>
      </c>
      <c r="J27" s="2" t="s">
        <v>43</v>
      </c>
      <c r="K27" s="2" t="s">
        <v>28</v>
      </c>
      <c r="L27" s="2" t="s">
        <v>29</v>
      </c>
      <c r="M27" s="4"/>
      <c r="N27" s="2" t="s">
        <v>147</v>
      </c>
      <c r="O27" s="2">
        <v>15</v>
      </c>
      <c r="P27" s="74">
        <v>2026</v>
      </c>
      <c r="Q27" s="74">
        <v>5</v>
      </c>
      <c r="R27" s="78">
        <v>2.796159940348588E-2</v>
      </c>
      <c r="S27" s="83" t="s">
        <v>283</v>
      </c>
      <c r="T27" s="65" t="s">
        <v>106</v>
      </c>
      <c r="U27" s="65" t="s">
        <v>255</v>
      </c>
      <c r="V27" s="65" t="s">
        <v>256</v>
      </c>
      <c r="W27" s="65" t="s">
        <v>107</v>
      </c>
      <c r="X27" s="65" t="s">
        <v>108</v>
      </c>
      <c r="Y27" s="65" t="s">
        <v>109</v>
      </c>
      <c r="Z27" s="65" t="s">
        <v>110</v>
      </c>
      <c r="AA27" s="65" t="s">
        <v>111</v>
      </c>
      <c r="AB27" s="65" t="s">
        <v>112</v>
      </c>
      <c r="AC27" s="65" t="s">
        <v>113</v>
      </c>
      <c r="AD27" s="65" t="s">
        <v>114</v>
      </c>
      <c r="AE27" s="66" t="s">
        <v>115</v>
      </c>
      <c r="AF27" s="67" t="s">
        <v>116</v>
      </c>
      <c r="AG27" s="6"/>
      <c r="AH27" s="6"/>
      <c r="AI27" s="6"/>
    </row>
    <row r="28" spans="1:35" ht="30" customHeight="1" x14ac:dyDescent="0.2">
      <c r="A28" s="2">
        <v>2011</v>
      </c>
      <c r="B28" s="2">
        <v>1500</v>
      </c>
      <c r="C28" s="52" t="s">
        <v>136</v>
      </c>
      <c r="D28" s="2" t="s">
        <v>38</v>
      </c>
      <c r="E28" s="2"/>
      <c r="F28" s="2" t="s">
        <v>23</v>
      </c>
      <c r="G28" s="4" t="s">
        <v>24</v>
      </c>
      <c r="H28" s="2" t="s">
        <v>52</v>
      </c>
      <c r="I28" s="2" t="s">
        <v>146</v>
      </c>
      <c r="J28" s="2" t="s">
        <v>43</v>
      </c>
      <c r="K28" s="2" t="s">
        <v>28</v>
      </c>
      <c r="L28" s="2" t="s">
        <v>29</v>
      </c>
      <c r="M28" s="4"/>
      <c r="N28" s="2" t="s">
        <v>147</v>
      </c>
      <c r="O28" s="2">
        <v>15</v>
      </c>
      <c r="P28" s="74">
        <v>2026</v>
      </c>
      <c r="Q28" s="74">
        <v>5</v>
      </c>
      <c r="R28" s="78">
        <v>2.796159940348588E-2</v>
      </c>
      <c r="S28" s="83" t="s">
        <v>283</v>
      </c>
      <c r="T28" s="65" t="s">
        <v>106</v>
      </c>
      <c r="U28" s="65" t="s">
        <v>255</v>
      </c>
      <c r="V28" s="65" t="s">
        <v>256</v>
      </c>
      <c r="W28" s="65" t="s">
        <v>107</v>
      </c>
      <c r="X28" s="65" t="s">
        <v>108</v>
      </c>
      <c r="Y28" s="65" t="s">
        <v>109</v>
      </c>
      <c r="Z28" s="65" t="s">
        <v>110</v>
      </c>
      <c r="AA28" s="65" t="s">
        <v>111</v>
      </c>
      <c r="AB28" s="65" t="s">
        <v>112</v>
      </c>
      <c r="AC28" s="65" t="s">
        <v>113</v>
      </c>
      <c r="AD28" s="65" t="s">
        <v>114</v>
      </c>
      <c r="AE28" s="66" t="s">
        <v>115</v>
      </c>
      <c r="AF28" s="67" t="s">
        <v>116</v>
      </c>
      <c r="AG28" s="6"/>
      <c r="AH28" s="6"/>
      <c r="AI28" s="6"/>
    </row>
    <row r="29" spans="1:35" ht="30" customHeight="1" x14ac:dyDescent="0.2">
      <c r="A29" s="2">
        <v>2018</v>
      </c>
      <c r="B29" s="2">
        <v>2000</v>
      </c>
      <c r="C29" s="52" t="s">
        <v>136</v>
      </c>
      <c r="D29" s="2" t="s">
        <v>155</v>
      </c>
      <c r="E29" s="2">
        <v>1</v>
      </c>
      <c r="F29" s="2" t="s">
        <v>23</v>
      </c>
      <c r="G29" s="4" t="s">
        <v>45</v>
      </c>
      <c r="H29" s="2" t="s">
        <v>156</v>
      </c>
      <c r="I29" s="2"/>
      <c r="J29" s="2" t="s">
        <v>157</v>
      </c>
      <c r="K29" s="2" t="s">
        <v>153</v>
      </c>
      <c r="L29" s="2" t="s">
        <v>154</v>
      </c>
      <c r="M29" s="4"/>
      <c r="N29" s="2" t="s">
        <v>158</v>
      </c>
      <c r="O29" s="2">
        <v>15</v>
      </c>
      <c r="P29" s="74" t="s">
        <v>291</v>
      </c>
      <c r="Q29" s="74">
        <v>3</v>
      </c>
      <c r="R29" s="78">
        <v>3.0679081468300839E-2</v>
      </c>
      <c r="S29" s="83" t="s">
        <v>283</v>
      </c>
      <c r="T29" s="53" t="s">
        <v>159</v>
      </c>
      <c r="U29" s="53" t="s">
        <v>257</v>
      </c>
      <c r="V29" s="55"/>
      <c r="W29" s="55"/>
      <c r="X29" s="55"/>
      <c r="Y29" s="55"/>
      <c r="Z29" s="55"/>
      <c r="AA29" s="55"/>
      <c r="AB29" s="55"/>
      <c r="AC29" s="55"/>
      <c r="AD29" s="55"/>
      <c r="AE29" s="55"/>
      <c r="AF29" s="55"/>
      <c r="AG29" s="6"/>
      <c r="AH29" s="6"/>
      <c r="AI29" s="6"/>
    </row>
    <row r="30" spans="1:35" ht="30" customHeight="1" x14ac:dyDescent="0.2">
      <c r="A30" s="2">
        <v>2017</v>
      </c>
      <c r="B30" s="2">
        <v>20000</v>
      </c>
      <c r="C30" s="52" t="s">
        <v>150</v>
      </c>
      <c r="D30" s="2" t="s">
        <v>38</v>
      </c>
      <c r="E30" s="2"/>
      <c r="F30" s="2" t="s">
        <v>23</v>
      </c>
      <c r="G30" s="4" t="s">
        <v>45</v>
      </c>
      <c r="H30" s="2" t="s">
        <v>151</v>
      </c>
      <c r="I30" s="2"/>
      <c r="J30" s="2" t="s">
        <v>152</v>
      </c>
      <c r="K30" s="2" t="s">
        <v>153</v>
      </c>
      <c r="L30" s="2" t="s">
        <v>154</v>
      </c>
      <c r="M30" s="4"/>
      <c r="N30" s="2"/>
      <c r="O30" s="2">
        <v>20</v>
      </c>
      <c r="P30" s="74">
        <v>2036</v>
      </c>
      <c r="Q30" s="74"/>
      <c r="R30" s="78">
        <v>1.9228920296125374</v>
      </c>
      <c r="S30" s="83" t="s">
        <v>282</v>
      </c>
      <c r="T30" s="68" t="s">
        <v>258</v>
      </c>
      <c r="U30" s="53" t="s">
        <v>259</v>
      </c>
      <c r="V30" s="53" t="s">
        <v>260</v>
      </c>
      <c r="W30" s="55"/>
      <c r="X30" s="55"/>
      <c r="Y30" s="55"/>
      <c r="Z30" s="55"/>
      <c r="AA30" s="55"/>
      <c r="AB30" s="55"/>
      <c r="AC30" s="55"/>
      <c r="AD30" s="55"/>
      <c r="AE30" s="55"/>
      <c r="AF30" s="55"/>
      <c r="AG30" s="6"/>
      <c r="AH30" s="6"/>
      <c r="AI30" s="6"/>
    </row>
    <row r="31" spans="1:35" ht="30" customHeight="1" x14ac:dyDescent="0.2">
      <c r="A31" s="2">
        <v>2013</v>
      </c>
      <c r="B31" s="3">
        <v>1000</v>
      </c>
      <c r="C31" s="2" t="s">
        <v>160</v>
      </c>
      <c r="D31" s="2" t="s">
        <v>38</v>
      </c>
      <c r="E31" s="2"/>
      <c r="F31" s="2" t="s">
        <v>23</v>
      </c>
      <c r="G31" s="4" t="s">
        <v>24</v>
      </c>
      <c r="H31" s="2" t="s">
        <v>25</v>
      </c>
      <c r="I31" s="2" t="s">
        <v>161</v>
      </c>
      <c r="J31" s="2" t="s">
        <v>162</v>
      </c>
      <c r="K31" s="2" t="s">
        <v>29</v>
      </c>
      <c r="L31" s="2" t="s">
        <v>29</v>
      </c>
      <c r="M31" s="4" t="s">
        <v>163</v>
      </c>
      <c r="N31" s="13">
        <v>0.02</v>
      </c>
      <c r="O31" s="2">
        <v>25</v>
      </c>
      <c r="P31" s="74">
        <v>2025</v>
      </c>
      <c r="Q31" s="74">
        <v>8</v>
      </c>
      <c r="R31" s="78">
        <v>0.1303780964797914</v>
      </c>
      <c r="S31" s="83" t="s">
        <v>284</v>
      </c>
      <c r="T31" s="53" t="s">
        <v>64</v>
      </c>
      <c r="U31" s="65" t="s">
        <v>261</v>
      </c>
      <c r="V31" s="53" t="s">
        <v>262</v>
      </c>
      <c r="W31" s="54" t="s">
        <v>65</v>
      </c>
      <c r="X31" s="54"/>
      <c r="Y31" s="54"/>
      <c r="Z31" s="54"/>
      <c r="AA31" s="54"/>
      <c r="AB31" s="54"/>
      <c r="AC31" s="55"/>
      <c r="AD31" s="55"/>
      <c r="AE31" s="55"/>
      <c r="AF31" s="55"/>
      <c r="AG31" s="6"/>
      <c r="AH31" s="6"/>
      <c r="AI31" s="6"/>
    </row>
    <row r="32" spans="1:35" ht="30" customHeight="1" x14ac:dyDescent="0.2">
      <c r="A32" s="2">
        <v>2006</v>
      </c>
      <c r="B32" s="3">
        <v>1600</v>
      </c>
      <c r="C32" s="2" t="s">
        <v>165</v>
      </c>
      <c r="D32" s="2" t="s">
        <v>38</v>
      </c>
      <c r="E32" s="2"/>
      <c r="F32" s="2" t="s">
        <v>23</v>
      </c>
      <c r="G32" s="4" t="s">
        <v>24</v>
      </c>
      <c r="H32" s="2" t="s">
        <v>25</v>
      </c>
      <c r="I32" s="2" t="s">
        <v>166</v>
      </c>
      <c r="J32" s="2" t="s">
        <v>43</v>
      </c>
      <c r="K32" s="2" t="s">
        <v>28</v>
      </c>
      <c r="L32" s="2" t="s">
        <v>29</v>
      </c>
      <c r="M32" s="4"/>
      <c r="N32" s="14">
        <v>2.5000000000000001E-3</v>
      </c>
      <c r="O32" s="2">
        <v>20</v>
      </c>
      <c r="P32" s="74">
        <v>2026</v>
      </c>
      <c r="Q32" s="74">
        <v>5</v>
      </c>
      <c r="R32" s="78">
        <v>0.20677177565262342</v>
      </c>
      <c r="S32" s="83" t="s">
        <v>282</v>
      </c>
      <c r="T32" s="53" t="s">
        <v>67</v>
      </c>
      <c r="U32" s="53" t="s">
        <v>263</v>
      </c>
      <c r="V32" s="53" t="s">
        <v>264</v>
      </c>
      <c r="W32" s="54"/>
      <c r="X32" s="54"/>
      <c r="Y32" s="54"/>
      <c r="Z32" s="54"/>
      <c r="AA32" s="54"/>
      <c r="AB32" s="54"/>
      <c r="AC32" s="55"/>
      <c r="AD32" s="55"/>
      <c r="AE32" s="55"/>
      <c r="AF32" s="55"/>
      <c r="AG32" s="6"/>
      <c r="AH32" s="6"/>
      <c r="AI32" s="6"/>
    </row>
    <row r="33" spans="1:35" ht="30" customHeight="1" x14ac:dyDescent="0.2">
      <c r="A33" s="52" t="s">
        <v>230</v>
      </c>
      <c r="B33" s="2">
        <v>625</v>
      </c>
      <c r="C33" s="2" t="s">
        <v>165</v>
      </c>
      <c r="D33" s="2" t="s">
        <v>168</v>
      </c>
      <c r="E33" s="2">
        <v>1</v>
      </c>
      <c r="F33" s="2" t="s">
        <v>76</v>
      </c>
      <c r="G33" s="2" t="s">
        <v>45</v>
      </c>
      <c r="H33" s="2" t="s">
        <v>175</v>
      </c>
      <c r="I33" s="2"/>
      <c r="J33" s="4" t="s">
        <v>176</v>
      </c>
      <c r="K33" s="2" t="s">
        <v>29</v>
      </c>
      <c r="L33" s="2" t="s">
        <v>29</v>
      </c>
      <c r="M33" s="4"/>
      <c r="N33" s="2"/>
      <c r="O33" s="2"/>
      <c r="P33" s="74"/>
      <c r="Q33" s="74"/>
      <c r="R33" s="78">
        <v>5.0796488946684003E-2</v>
      </c>
      <c r="S33" s="83" t="s">
        <v>282</v>
      </c>
      <c r="T33" s="53" t="s">
        <v>145</v>
      </c>
      <c r="U33" s="53" t="s">
        <v>265</v>
      </c>
      <c r="V33" s="62" t="s">
        <v>266</v>
      </c>
      <c r="W33" s="62" t="s">
        <v>148</v>
      </c>
      <c r="X33" s="53" t="s">
        <v>149</v>
      </c>
      <c r="Y33" s="55"/>
      <c r="Z33" s="55"/>
      <c r="AA33" s="55"/>
      <c r="AB33" s="55"/>
      <c r="AC33" s="55"/>
      <c r="AD33" s="55"/>
      <c r="AE33" s="55"/>
      <c r="AF33" s="55"/>
      <c r="AG33" s="15"/>
      <c r="AH33" s="15"/>
      <c r="AI33" s="15"/>
    </row>
    <row r="34" spans="1:35" ht="30" customHeight="1" x14ac:dyDescent="0.2">
      <c r="A34" s="2">
        <v>2012</v>
      </c>
      <c r="B34" s="3">
        <v>1000</v>
      </c>
      <c r="C34" s="2" t="s">
        <v>165</v>
      </c>
      <c r="D34" s="2" t="s">
        <v>38</v>
      </c>
      <c r="E34" s="2"/>
      <c r="F34" s="2" t="s">
        <v>23</v>
      </c>
      <c r="G34" s="4" t="s">
        <v>24</v>
      </c>
      <c r="H34" s="2" t="s">
        <v>25</v>
      </c>
      <c r="I34" s="2" t="s">
        <v>166</v>
      </c>
      <c r="J34" s="2" t="s">
        <v>43</v>
      </c>
      <c r="K34" s="2" t="s">
        <v>28</v>
      </c>
      <c r="L34" s="2" t="s">
        <v>29</v>
      </c>
      <c r="M34" s="4"/>
      <c r="N34" s="2"/>
      <c r="O34" s="2">
        <v>20</v>
      </c>
      <c r="P34" s="74">
        <v>2026</v>
      </c>
      <c r="Q34" s="74">
        <v>5</v>
      </c>
      <c r="R34" s="78">
        <v>7.3185011709601872E-2</v>
      </c>
      <c r="S34" s="83" t="s">
        <v>282</v>
      </c>
      <c r="T34" s="53" t="s">
        <v>67</v>
      </c>
      <c r="U34" s="53" t="s">
        <v>263</v>
      </c>
      <c r="V34" s="53" t="s">
        <v>264</v>
      </c>
      <c r="W34" s="54"/>
      <c r="X34" s="54"/>
      <c r="Y34" s="54"/>
      <c r="Z34" s="54"/>
      <c r="AA34" s="54"/>
      <c r="AB34" s="54"/>
      <c r="AC34" s="55"/>
      <c r="AD34" s="55"/>
      <c r="AE34" s="55"/>
      <c r="AF34" s="55"/>
      <c r="AG34" s="15"/>
      <c r="AH34" s="15"/>
      <c r="AI34" s="15"/>
    </row>
    <row r="35" spans="1:35" ht="30" customHeight="1" x14ac:dyDescent="0.2">
      <c r="A35" s="2">
        <v>2015</v>
      </c>
      <c r="B35" s="2">
        <v>1000</v>
      </c>
      <c r="C35" s="2" t="s">
        <v>165</v>
      </c>
      <c r="D35" s="2" t="s">
        <v>168</v>
      </c>
      <c r="E35" s="2">
        <v>1</v>
      </c>
      <c r="F35" s="2" t="s">
        <v>76</v>
      </c>
      <c r="G35" s="2" t="s">
        <v>45</v>
      </c>
      <c r="H35" s="2" t="s">
        <v>169</v>
      </c>
      <c r="I35" s="4"/>
      <c r="J35" s="2" t="s">
        <v>170</v>
      </c>
      <c r="K35" s="2" t="s">
        <v>171</v>
      </c>
      <c r="L35" s="2" t="s">
        <v>29</v>
      </c>
      <c r="M35" s="4"/>
      <c r="N35" s="4"/>
      <c r="O35" s="4"/>
      <c r="P35" s="77"/>
      <c r="Q35" s="77"/>
      <c r="R35" s="78">
        <v>0.11690437222352117</v>
      </c>
      <c r="S35" s="83" t="s">
        <v>282</v>
      </c>
      <c r="T35" s="53" t="s">
        <v>145</v>
      </c>
      <c r="U35" s="55"/>
      <c r="V35" s="55"/>
      <c r="W35" s="55"/>
      <c r="X35" s="55"/>
      <c r="Y35" s="55"/>
      <c r="Z35" s="55"/>
      <c r="AA35" s="55"/>
      <c r="AB35" s="55"/>
      <c r="AC35" s="55"/>
      <c r="AD35" s="55"/>
      <c r="AE35" s="55"/>
      <c r="AF35" s="55"/>
      <c r="AG35" s="15"/>
      <c r="AH35" s="15"/>
      <c r="AI35" s="15"/>
    </row>
    <row r="36" spans="1:35" ht="30" customHeight="1" x14ac:dyDescent="0.2">
      <c r="A36" s="2">
        <v>2015</v>
      </c>
      <c r="B36" s="2">
        <v>850</v>
      </c>
      <c r="C36" s="2" t="s">
        <v>165</v>
      </c>
      <c r="D36" s="2" t="s">
        <v>168</v>
      </c>
      <c r="E36" s="2">
        <v>1</v>
      </c>
      <c r="F36" s="2" t="s">
        <v>76</v>
      </c>
      <c r="G36" s="2" t="s">
        <v>45</v>
      </c>
      <c r="H36" s="2" t="s">
        <v>77</v>
      </c>
      <c r="I36" s="2"/>
      <c r="J36" s="2" t="s">
        <v>173</v>
      </c>
      <c r="K36" s="2" t="s">
        <v>171</v>
      </c>
      <c r="L36" s="2" t="s">
        <v>29</v>
      </c>
      <c r="M36" s="4"/>
      <c r="N36" s="2"/>
      <c r="O36" s="2">
        <v>5</v>
      </c>
      <c r="P36" s="74"/>
      <c r="Q36" s="74"/>
      <c r="R36" s="78">
        <v>9.9368716389992992E-2</v>
      </c>
      <c r="S36" s="83" t="s">
        <v>282</v>
      </c>
      <c r="T36" s="53" t="s">
        <v>145</v>
      </c>
      <c r="U36" s="55"/>
      <c r="V36" s="55"/>
      <c r="W36" s="55"/>
      <c r="X36" s="55"/>
      <c r="Y36" s="55"/>
      <c r="Z36" s="55"/>
      <c r="AA36" s="55"/>
      <c r="AB36" s="55"/>
      <c r="AC36" s="55"/>
      <c r="AD36" s="55"/>
      <c r="AE36" s="55"/>
      <c r="AF36" s="55"/>
      <c r="AG36" s="15"/>
      <c r="AH36" s="15"/>
      <c r="AI36" s="15"/>
    </row>
    <row r="37" spans="1:35" ht="30" customHeight="1" x14ac:dyDescent="0.2">
      <c r="A37" s="2">
        <v>2010</v>
      </c>
      <c r="B37" s="3">
        <v>30</v>
      </c>
      <c r="C37" s="4" t="s">
        <v>177</v>
      </c>
      <c r="D37" s="2" t="s">
        <v>38</v>
      </c>
      <c r="E37" s="2"/>
      <c r="F37" s="2" t="s">
        <v>178</v>
      </c>
      <c r="G37" s="4" t="s">
        <v>38</v>
      </c>
      <c r="H37" s="2" t="s">
        <v>38</v>
      </c>
      <c r="I37" s="4"/>
      <c r="J37" s="2" t="s">
        <v>179</v>
      </c>
      <c r="K37" s="2" t="s">
        <v>29</v>
      </c>
      <c r="L37" s="2" t="s">
        <v>29</v>
      </c>
      <c r="M37" s="4"/>
      <c r="N37" s="4"/>
      <c r="O37" s="4"/>
      <c r="P37" s="77"/>
      <c r="Q37" s="77"/>
      <c r="R37" s="78">
        <v>0.15228426395939088</v>
      </c>
      <c r="S37" s="83" t="e">
        <v>#N/A</v>
      </c>
      <c r="T37" s="53" t="s">
        <v>128</v>
      </c>
      <c r="U37" s="53" t="s">
        <v>267</v>
      </c>
      <c r="V37" s="62" t="s">
        <v>268</v>
      </c>
      <c r="W37" s="62" t="s">
        <v>129</v>
      </c>
      <c r="X37" s="62" t="s">
        <v>130</v>
      </c>
      <c r="Y37" s="69" t="s">
        <v>131</v>
      </c>
      <c r="Z37" s="55"/>
      <c r="AA37" s="55"/>
      <c r="AB37" s="55"/>
      <c r="AC37" s="55"/>
      <c r="AD37" s="55"/>
      <c r="AE37" s="55"/>
      <c r="AF37" s="55"/>
      <c r="AG37" s="15"/>
      <c r="AH37" s="15"/>
      <c r="AI37" s="15"/>
    </row>
    <row r="38" spans="1:35" ht="30" customHeight="1" x14ac:dyDescent="0.2">
      <c r="A38" s="2">
        <v>2015</v>
      </c>
      <c r="B38" s="3">
        <f>75</f>
        <v>75</v>
      </c>
      <c r="C38" s="4" t="s">
        <v>181</v>
      </c>
      <c r="D38" s="2" t="s">
        <v>38</v>
      </c>
      <c r="E38" s="2"/>
      <c r="F38" s="2" t="s">
        <v>76</v>
      </c>
      <c r="G38" s="4" t="s">
        <v>45</v>
      </c>
      <c r="H38" s="2" t="s">
        <v>169</v>
      </c>
      <c r="I38" s="4"/>
      <c r="J38" s="2" t="s">
        <v>182</v>
      </c>
      <c r="K38" s="2" t="s">
        <v>171</v>
      </c>
      <c r="L38" s="2" t="s">
        <v>29</v>
      </c>
      <c r="M38" s="4"/>
      <c r="N38" s="4"/>
      <c r="O38" s="4"/>
      <c r="P38" s="77"/>
      <c r="Q38" s="77"/>
      <c r="R38" s="80">
        <v>6.0048038430744596E-3</v>
      </c>
      <c r="S38" s="83" t="s">
        <v>282</v>
      </c>
      <c r="T38" s="55"/>
      <c r="U38" s="55" t="s">
        <v>164</v>
      </c>
      <c r="V38" s="55"/>
      <c r="W38" s="55"/>
      <c r="X38" s="55"/>
      <c r="Y38" s="55"/>
      <c r="Z38" s="55"/>
      <c r="AA38" s="55"/>
      <c r="AB38" s="55"/>
      <c r="AC38" s="55"/>
      <c r="AD38" s="55"/>
      <c r="AE38" s="55"/>
      <c r="AF38" s="55"/>
      <c r="AG38" s="15"/>
      <c r="AH38" s="15"/>
      <c r="AI38" s="15"/>
    </row>
    <row r="39" spans="1:35" ht="30" customHeight="1" x14ac:dyDescent="0.2">
      <c r="A39" s="2">
        <v>2015</v>
      </c>
      <c r="B39" s="2">
        <v>1000</v>
      </c>
      <c r="C39" s="4" t="s">
        <v>181</v>
      </c>
      <c r="D39" s="2" t="s">
        <v>38</v>
      </c>
      <c r="E39" s="4"/>
      <c r="F39" s="2" t="s">
        <v>23</v>
      </c>
      <c r="G39" s="2" t="s">
        <v>45</v>
      </c>
      <c r="H39" s="2" t="s">
        <v>183</v>
      </c>
      <c r="I39" s="2"/>
      <c r="J39" s="4" t="s">
        <v>184</v>
      </c>
      <c r="K39" s="8" t="s">
        <v>69</v>
      </c>
      <c r="L39" s="4" t="s">
        <v>29</v>
      </c>
      <c r="M39" s="4"/>
      <c r="N39" s="2"/>
      <c r="O39" s="2"/>
      <c r="P39" s="74"/>
      <c r="Q39" s="74"/>
      <c r="R39" s="78">
        <v>8.0064051240992792E-2</v>
      </c>
      <c r="S39" s="83" t="s">
        <v>282</v>
      </c>
      <c r="T39" s="55" t="s">
        <v>164</v>
      </c>
      <c r="U39" s="55"/>
      <c r="V39" s="55"/>
      <c r="W39" s="55"/>
      <c r="X39" s="55"/>
      <c r="Y39" s="55"/>
      <c r="Z39" s="55"/>
      <c r="AA39" s="55"/>
      <c r="AB39" s="55"/>
      <c r="AC39" s="55"/>
      <c r="AD39" s="55"/>
      <c r="AE39" s="55"/>
      <c r="AF39" s="55"/>
      <c r="AG39" s="15"/>
      <c r="AH39" s="15"/>
      <c r="AI39" s="15"/>
    </row>
    <row r="40" spans="1:35" ht="30" customHeight="1" x14ac:dyDescent="0.2">
      <c r="A40" s="2">
        <v>2016</v>
      </c>
      <c r="B40" s="2">
        <v>169</v>
      </c>
      <c r="C40" s="2" t="s">
        <v>181</v>
      </c>
      <c r="D40" s="2" t="s">
        <v>38</v>
      </c>
      <c r="E40" s="2"/>
      <c r="F40" s="2" t="s">
        <v>23</v>
      </c>
      <c r="G40" s="4" t="s">
        <v>24</v>
      </c>
      <c r="H40" s="2" t="s">
        <v>25</v>
      </c>
      <c r="I40" s="2"/>
      <c r="J40" s="2" t="s">
        <v>186</v>
      </c>
      <c r="K40" s="2" t="s">
        <v>187</v>
      </c>
      <c r="L40" s="2" t="s">
        <v>29</v>
      </c>
      <c r="M40" s="4" t="s">
        <v>188</v>
      </c>
      <c r="N40" s="2"/>
      <c r="O40" s="2"/>
      <c r="P40" s="74"/>
      <c r="Q40" s="74"/>
      <c r="R40" s="78">
        <v>5.7210561949898445E-2</v>
      </c>
      <c r="S40" s="83" t="s">
        <v>282</v>
      </c>
      <c r="T40" s="53" t="s">
        <v>121</v>
      </c>
      <c r="U40" s="53" t="s">
        <v>269</v>
      </c>
      <c r="V40" s="62" t="s">
        <v>270</v>
      </c>
      <c r="W40" s="62" t="s">
        <v>122</v>
      </c>
      <c r="X40" s="70" t="s">
        <v>271</v>
      </c>
      <c r="Y40" s="71" t="s">
        <v>123</v>
      </c>
      <c r="Z40" s="71" t="s">
        <v>124</v>
      </c>
      <c r="AA40" s="71" t="s">
        <v>272</v>
      </c>
      <c r="AB40" s="71" t="s">
        <v>273</v>
      </c>
      <c r="AC40" s="71" t="s">
        <v>274</v>
      </c>
      <c r="AD40" s="70" t="s">
        <v>125</v>
      </c>
      <c r="AE40" s="70" t="s">
        <v>126</v>
      </c>
      <c r="AF40" s="70" t="s">
        <v>281</v>
      </c>
      <c r="AG40" s="15"/>
      <c r="AH40" s="15"/>
      <c r="AI40" s="15"/>
    </row>
    <row r="41" spans="1:35" ht="30" customHeight="1" x14ac:dyDescent="0.2">
      <c r="A41" s="2">
        <v>2007</v>
      </c>
      <c r="B41" s="3">
        <v>3000</v>
      </c>
      <c r="C41" s="2" t="s">
        <v>190</v>
      </c>
      <c r="D41" s="2" t="s">
        <v>38</v>
      </c>
      <c r="E41" s="2"/>
      <c r="F41" s="2" t="s">
        <v>23</v>
      </c>
      <c r="G41" s="4" t="s">
        <v>24</v>
      </c>
      <c r="H41" s="2" t="s">
        <v>25</v>
      </c>
      <c r="I41" s="2" t="s">
        <v>166</v>
      </c>
      <c r="J41" s="2" t="s">
        <v>43</v>
      </c>
      <c r="K41" s="2" t="s">
        <v>28</v>
      </c>
      <c r="L41" s="2" t="s">
        <v>29</v>
      </c>
      <c r="M41" s="4"/>
      <c r="N41" s="2"/>
      <c r="O41" s="2"/>
      <c r="P41" s="74" t="s">
        <v>166</v>
      </c>
      <c r="Q41" s="74"/>
      <c r="R41" s="78">
        <v>5.0471063257065948E-2</v>
      </c>
      <c r="S41" s="83" t="s">
        <v>285</v>
      </c>
      <c r="T41" s="72" t="s">
        <v>99</v>
      </c>
      <c r="U41" s="67" t="s">
        <v>234</v>
      </c>
      <c r="V41" s="67" t="s">
        <v>235</v>
      </c>
      <c r="W41" s="67" t="s">
        <v>100</v>
      </c>
      <c r="X41" s="67" t="s">
        <v>101</v>
      </c>
      <c r="Y41" s="54"/>
      <c r="Z41" s="54"/>
      <c r="AA41" s="54"/>
      <c r="AB41" s="54"/>
      <c r="AC41" s="55"/>
      <c r="AD41" s="55"/>
      <c r="AE41" s="55"/>
      <c r="AF41" s="55"/>
      <c r="AG41" s="15"/>
      <c r="AH41" s="15"/>
      <c r="AI41" s="15"/>
    </row>
    <row r="42" spans="1:35" ht="30" customHeight="1" x14ac:dyDescent="0.2">
      <c r="A42" s="2">
        <v>2006</v>
      </c>
      <c r="B42" s="3">
        <v>6500</v>
      </c>
      <c r="C42" s="2" t="s">
        <v>191</v>
      </c>
      <c r="D42" s="2" t="s">
        <v>192</v>
      </c>
      <c r="E42" s="2">
        <v>1</v>
      </c>
      <c r="F42" s="2" t="s">
        <v>193</v>
      </c>
      <c r="G42" s="2" t="s">
        <v>45</v>
      </c>
      <c r="H42" s="4" t="s">
        <v>194</v>
      </c>
      <c r="I42" s="2"/>
      <c r="J42" s="2" t="s">
        <v>195</v>
      </c>
      <c r="K42" s="2" t="s">
        <v>28</v>
      </c>
      <c r="L42" s="2" t="s">
        <v>29</v>
      </c>
      <c r="M42" s="4"/>
      <c r="N42" s="2"/>
      <c r="O42" s="2"/>
      <c r="P42" s="74"/>
      <c r="Q42" s="74"/>
      <c r="R42" s="78">
        <v>3.661332387019732E-2</v>
      </c>
      <c r="S42" s="83" t="s">
        <v>282</v>
      </c>
      <c r="T42" s="73" t="s">
        <v>224</v>
      </c>
      <c r="U42" s="62" t="s">
        <v>236</v>
      </c>
      <c r="V42" s="54"/>
      <c r="W42" s="54"/>
      <c r="X42" s="54"/>
      <c r="Y42" s="54"/>
      <c r="Z42" s="54"/>
      <c r="AA42" s="54"/>
      <c r="AB42" s="54"/>
      <c r="AC42" s="54"/>
      <c r="AD42" s="54"/>
      <c r="AE42" s="54"/>
      <c r="AF42" s="54"/>
      <c r="AG42" s="15"/>
      <c r="AH42" s="15"/>
      <c r="AI42" s="15"/>
    </row>
    <row r="43" spans="1:35" ht="30" customHeight="1" x14ac:dyDescent="0.2">
      <c r="A43" s="8">
        <v>2007</v>
      </c>
      <c r="B43" s="8">
        <v>4000</v>
      </c>
      <c r="C43" s="8" t="s">
        <v>191</v>
      </c>
      <c r="D43" s="8" t="s">
        <v>196</v>
      </c>
      <c r="E43" s="8">
        <v>1</v>
      </c>
      <c r="F43" s="2" t="s">
        <v>23</v>
      </c>
      <c r="G43" s="4" t="s">
        <v>24</v>
      </c>
      <c r="H43" s="8" t="s">
        <v>52</v>
      </c>
      <c r="I43" s="5"/>
      <c r="J43" s="8" t="s">
        <v>197</v>
      </c>
      <c r="K43" s="2" t="s">
        <v>28</v>
      </c>
      <c r="L43" s="8" t="s">
        <v>29</v>
      </c>
      <c r="M43" s="4" t="s">
        <v>70</v>
      </c>
      <c r="N43" s="8"/>
      <c r="O43" s="8">
        <v>3</v>
      </c>
      <c r="P43" s="76" t="s">
        <v>292</v>
      </c>
      <c r="Q43" s="75"/>
      <c r="R43" s="79">
        <v>1.8032882962081356E-2</v>
      </c>
      <c r="S43" s="83" t="s">
        <v>282</v>
      </c>
      <c r="T43" s="56" t="s">
        <v>180</v>
      </c>
      <c r="U43" s="58"/>
      <c r="V43" s="58"/>
      <c r="W43" s="58"/>
      <c r="X43" s="58"/>
      <c r="Y43" s="58"/>
      <c r="Z43" s="58"/>
      <c r="AA43" s="58"/>
      <c r="AB43" s="58"/>
      <c r="AC43" s="58"/>
      <c r="AD43" s="58"/>
      <c r="AE43" s="58"/>
      <c r="AF43" s="58"/>
      <c r="AG43" s="15"/>
      <c r="AH43" s="15"/>
      <c r="AI43" s="15"/>
    </row>
    <row r="44" spans="1:35" ht="30" customHeight="1" x14ac:dyDescent="0.2">
      <c r="A44" s="8">
        <v>2009</v>
      </c>
      <c r="B44" s="8">
        <v>4000</v>
      </c>
      <c r="C44" s="8" t="s">
        <v>191</v>
      </c>
      <c r="D44" s="8" t="s">
        <v>196</v>
      </c>
      <c r="E44" s="8">
        <v>1</v>
      </c>
      <c r="F44" s="2" t="s">
        <v>23</v>
      </c>
      <c r="G44" s="4" t="s">
        <v>24</v>
      </c>
      <c r="H44" s="8" t="s">
        <v>52</v>
      </c>
      <c r="I44" s="5"/>
      <c r="J44" s="8" t="s">
        <v>198</v>
      </c>
      <c r="K44" s="2" t="s">
        <v>28</v>
      </c>
      <c r="L44" s="8" t="s">
        <v>29</v>
      </c>
      <c r="M44" s="4" t="s">
        <v>199</v>
      </c>
      <c r="N44" s="8"/>
      <c r="O44" s="8">
        <v>6</v>
      </c>
      <c r="P44" s="76"/>
      <c r="Q44" s="75"/>
      <c r="R44" s="79">
        <v>1.6856726255193979E-2</v>
      </c>
      <c r="S44" s="83" t="s">
        <v>282</v>
      </c>
      <c r="T44" s="56" t="s">
        <v>180</v>
      </c>
      <c r="U44" s="58"/>
      <c r="V44" s="58"/>
      <c r="W44" s="58"/>
      <c r="X44" s="58"/>
      <c r="Y44" s="58"/>
      <c r="Z44" s="58"/>
      <c r="AA44" s="58"/>
      <c r="AB44" s="58"/>
      <c r="AC44" s="58"/>
      <c r="AD44" s="58"/>
      <c r="AE44" s="58"/>
      <c r="AF44" s="58"/>
      <c r="AG44" s="15"/>
      <c r="AH44" s="15"/>
      <c r="AI44" s="15"/>
    </row>
    <row r="45" spans="1:35" ht="49.5" customHeight="1" x14ac:dyDescent="0.2">
      <c r="A45" s="8">
        <v>2010</v>
      </c>
      <c r="B45" s="8">
        <v>20255</v>
      </c>
      <c r="C45" s="8" t="s">
        <v>191</v>
      </c>
      <c r="D45" s="8" t="s">
        <v>38</v>
      </c>
      <c r="E45" s="8"/>
      <c r="F45" s="2" t="s">
        <v>23</v>
      </c>
      <c r="G45" s="4" t="s">
        <v>24</v>
      </c>
      <c r="H45" s="8" t="s">
        <v>52</v>
      </c>
      <c r="I45" s="5"/>
      <c r="J45" s="2" t="s">
        <v>200</v>
      </c>
      <c r="K45" s="2" t="s">
        <v>28</v>
      </c>
      <c r="L45" s="8" t="s">
        <v>29</v>
      </c>
      <c r="M45" s="4" t="s">
        <v>201</v>
      </c>
      <c r="N45" s="8"/>
      <c r="O45" s="8"/>
      <c r="P45" s="76"/>
      <c r="Q45" s="75"/>
      <c r="R45" s="79">
        <v>6.8828538612623266E-2</v>
      </c>
      <c r="S45" s="83" t="s">
        <v>282</v>
      </c>
      <c r="T45" s="56" t="s">
        <v>185</v>
      </c>
      <c r="U45" s="58"/>
      <c r="V45" s="58"/>
      <c r="W45" s="58"/>
      <c r="X45" s="58"/>
      <c r="Y45" s="58"/>
      <c r="Z45" s="58"/>
      <c r="AA45" s="58"/>
      <c r="AB45" s="58"/>
      <c r="AC45" s="58"/>
      <c r="AD45" s="58"/>
      <c r="AE45" s="58"/>
      <c r="AF45" s="58"/>
      <c r="AG45" s="15"/>
      <c r="AH45" s="15"/>
      <c r="AI45" s="15"/>
    </row>
    <row r="46" spans="1:35" ht="30" customHeight="1" x14ac:dyDescent="0.2">
      <c r="A46" s="8">
        <v>2011</v>
      </c>
      <c r="B46" s="8">
        <v>4000</v>
      </c>
      <c r="C46" s="8" t="s">
        <v>191</v>
      </c>
      <c r="D46" s="8" t="s">
        <v>196</v>
      </c>
      <c r="E46" s="8">
        <v>1</v>
      </c>
      <c r="F46" s="2" t="s">
        <v>23</v>
      </c>
      <c r="G46" s="4" t="s">
        <v>24</v>
      </c>
      <c r="H46" s="8" t="s">
        <v>52</v>
      </c>
      <c r="I46" s="5"/>
      <c r="J46" s="8" t="s">
        <v>202</v>
      </c>
      <c r="K46" s="2" t="s">
        <v>203</v>
      </c>
      <c r="L46" s="8" t="s">
        <v>29</v>
      </c>
      <c r="M46" s="4" t="s">
        <v>204</v>
      </c>
      <c r="N46" s="8"/>
      <c r="O46" s="8">
        <v>3</v>
      </c>
      <c r="P46" s="76" t="s">
        <v>293</v>
      </c>
      <c r="Q46" s="75"/>
      <c r="R46" s="79">
        <v>1.1973574321472511E-2</v>
      </c>
      <c r="S46" s="83" t="s">
        <v>282</v>
      </c>
      <c r="T46" s="56" t="s">
        <v>189</v>
      </c>
      <c r="U46" s="58"/>
      <c r="V46" s="58"/>
      <c r="W46" s="58"/>
      <c r="X46" s="58"/>
      <c r="Y46" s="58"/>
      <c r="Z46" s="58"/>
      <c r="AA46" s="58"/>
      <c r="AB46" s="58"/>
      <c r="AC46" s="58"/>
      <c r="AD46" s="58"/>
      <c r="AE46" s="58"/>
      <c r="AF46" s="58"/>
      <c r="AG46" s="15"/>
      <c r="AH46" s="15"/>
      <c r="AI46" s="15"/>
    </row>
    <row r="47" spans="1:35" ht="30" customHeight="1" x14ac:dyDescent="0.2">
      <c r="A47" s="8">
        <v>2013</v>
      </c>
      <c r="B47" s="8">
        <v>4000</v>
      </c>
      <c r="C47" s="8" t="s">
        <v>191</v>
      </c>
      <c r="D47" s="8" t="s">
        <v>206</v>
      </c>
      <c r="E47" s="8">
        <v>1</v>
      </c>
      <c r="F47" s="2" t="s">
        <v>23</v>
      </c>
      <c r="G47" s="4" t="s">
        <v>24</v>
      </c>
      <c r="H47" s="8" t="s">
        <v>52</v>
      </c>
      <c r="I47" s="5"/>
      <c r="J47" s="8" t="s">
        <v>207</v>
      </c>
      <c r="K47" s="8" t="s">
        <v>29</v>
      </c>
      <c r="L47" s="5" t="s">
        <v>29</v>
      </c>
      <c r="M47" s="4"/>
      <c r="N47" s="8"/>
      <c r="O47" s="8">
        <v>8</v>
      </c>
      <c r="P47" s="76"/>
      <c r="Q47" s="75"/>
      <c r="R47" s="79">
        <v>1.7064773614447037E-2</v>
      </c>
      <c r="S47" s="83" t="s">
        <v>282</v>
      </c>
      <c r="T47" s="59"/>
      <c r="U47" s="58"/>
      <c r="V47" s="58"/>
      <c r="W47" s="58"/>
      <c r="X47" s="58"/>
      <c r="Y47" s="58"/>
      <c r="Z47" s="58"/>
      <c r="AA47" s="58"/>
      <c r="AB47" s="58"/>
      <c r="AC47" s="58"/>
      <c r="AD47" s="58"/>
      <c r="AE47" s="58"/>
      <c r="AF47" s="58"/>
      <c r="AG47" s="15"/>
      <c r="AH47" s="15"/>
      <c r="AI47" s="15"/>
    </row>
    <row r="48" spans="1:35" ht="30" customHeight="1" x14ac:dyDescent="0.2">
      <c r="A48" s="8">
        <v>2013</v>
      </c>
      <c r="B48" s="8">
        <v>5000</v>
      </c>
      <c r="C48" s="8" t="s">
        <v>191</v>
      </c>
      <c r="D48" s="8" t="s">
        <v>38</v>
      </c>
      <c r="E48" s="8"/>
      <c r="F48" s="2" t="s">
        <v>23</v>
      </c>
      <c r="G48" s="4" t="s">
        <v>24</v>
      </c>
      <c r="H48" s="8" t="s">
        <v>52</v>
      </c>
      <c r="I48" s="5"/>
      <c r="J48" s="8" t="s">
        <v>208</v>
      </c>
      <c r="K48" s="2" t="s">
        <v>28</v>
      </c>
      <c r="L48" s="8" t="s">
        <v>29</v>
      </c>
      <c r="M48" s="4" t="s">
        <v>70</v>
      </c>
      <c r="N48" s="8"/>
      <c r="O48" s="8">
        <v>3</v>
      </c>
      <c r="P48" s="76"/>
      <c r="Q48" s="75"/>
      <c r="R48" s="79">
        <v>2.1330967018058797E-2</v>
      </c>
      <c r="S48" s="83" t="s">
        <v>282</v>
      </c>
      <c r="T48" s="59"/>
      <c r="U48" s="58"/>
      <c r="V48" s="58"/>
      <c r="W48" s="58"/>
      <c r="X48" s="58"/>
      <c r="Y48" s="58"/>
      <c r="Z48" s="58"/>
      <c r="AA48" s="58"/>
      <c r="AB48" s="58"/>
      <c r="AC48" s="58"/>
      <c r="AD48" s="58"/>
      <c r="AE48" s="58"/>
      <c r="AF48" s="58"/>
      <c r="AG48" s="15"/>
      <c r="AH48" s="15"/>
      <c r="AI48" s="15"/>
    </row>
    <row r="49" spans="1:35" ht="30" customHeight="1" x14ac:dyDescent="0.2">
      <c r="A49" s="8">
        <v>2014</v>
      </c>
      <c r="B49" s="8">
        <v>4000</v>
      </c>
      <c r="C49" s="8" t="s">
        <v>191</v>
      </c>
      <c r="D49" s="8" t="s">
        <v>38</v>
      </c>
      <c r="E49" s="8"/>
      <c r="F49" s="2" t="s">
        <v>23</v>
      </c>
      <c r="G49" s="4" t="s">
        <v>24</v>
      </c>
      <c r="H49" s="2" t="s">
        <v>25</v>
      </c>
      <c r="I49" s="5"/>
      <c r="J49" s="8" t="s">
        <v>202</v>
      </c>
      <c r="K49" s="2" t="s">
        <v>28</v>
      </c>
      <c r="L49" s="8" t="s">
        <v>29</v>
      </c>
      <c r="M49" s="4" t="s">
        <v>70</v>
      </c>
      <c r="N49" s="8"/>
      <c r="O49" s="8"/>
      <c r="P49" s="76"/>
      <c r="Q49" s="75"/>
      <c r="R49" s="79">
        <v>1.8837092118089732E-2</v>
      </c>
      <c r="S49" s="83" t="s">
        <v>282</v>
      </c>
      <c r="T49" s="59" t="s">
        <v>275</v>
      </c>
      <c r="U49" s="58"/>
      <c r="V49" s="58"/>
      <c r="W49" s="58"/>
      <c r="X49" s="58"/>
      <c r="Y49" s="58"/>
      <c r="Z49" s="58"/>
      <c r="AA49" s="58"/>
      <c r="AB49" s="58"/>
      <c r="AC49" s="58"/>
      <c r="AD49" s="58"/>
      <c r="AE49" s="58"/>
      <c r="AF49" s="58"/>
      <c r="AG49" s="15"/>
      <c r="AH49" s="15"/>
      <c r="AI49" s="15"/>
    </row>
    <row r="50" spans="1:35" ht="30" customHeight="1" x14ac:dyDescent="0.2">
      <c r="A50" s="8">
        <v>2015</v>
      </c>
      <c r="B50" s="8">
        <v>5000</v>
      </c>
      <c r="C50" s="8" t="s">
        <v>191</v>
      </c>
      <c r="D50" s="8" t="s">
        <v>38</v>
      </c>
      <c r="E50" s="8"/>
      <c r="F50" s="2" t="s">
        <v>23</v>
      </c>
      <c r="G50" s="4" t="s">
        <v>24</v>
      </c>
      <c r="H50" s="8" t="s">
        <v>52</v>
      </c>
      <c r="I50" s="5"/>
      <c r="J50" s="8" t="s">
        <v>209</v>
      </c>
      <c r="K50" s="2" t="s">
        <v>28</v>
      </c>
      <c r="L50" s="5" t="s">
        <v>29</v>
      </c>
      <c r="M50" s="4"/>
      <c r="N50" s="8"/>
      <c r="O50" s="8">
        <v>5</v>
      </c>
      <c r="P50" s="76"/>
      <c r="Q50" s="75"/>
      <c r="R50" s="79">
        <v>1.5451413031721751E-2</v>
      </c>
      <c r="S50" s="83" t="s">
        <v>282</v>
      </c>
      <c r="T50" s="56" t="s">
        <v>276</v>
      </c>
      <c r="U50" s="58"/>
      <c r="V50" s="58"/>
      <c r="W50" s="58"/>
      <c r="X50" s="58"/>
      <c r="Y50" s="58"/>
      <c r="Z50" s="58"/>
      <c r="AA50" s="58"/>
      <c r="AB50" s="58"/>
      <c r="AC50" s="58"/>
      <c r="AD50" s="58"/>
      <c r="AE50" s="58"/>
      <c r="AF50" s="58"/>
      <c r="AG50" s="15"/>
      <c r="AH50" s="15"/>
      <c r="AI50" s="15"/>
    </row>
    <row r="51" spans="1:35" ht="30" customHeight="1" x14ac:dyDescent="0.2">
      <c r="A51" s="8">
        <v>2016</v>
      </c>
      <c r="B51" s="8">
        <v>2200</v>
      </c>
      <c r="C51" s="8" t="s">
        <v>191</v>
      </c>
      <c r="D51" s="8" t="s">
        <v>206</v>
      </c>
      <c r="E51" s="8">
        <v>1</v>
      </c>
      <c r="F51" s="2" t="s">
        <v>23</v>
      </c>
      <c r="G51" s="4" t="s">
        <v>24</v>
      </c>
      <c r="H51" s="8" t="s">
        <v>52</v>
      </c>
      <c r="I51" s="5"/>
      <c r="J51" s="8" t="s">
        <v>210</v>
      </c>
      <c r="K51" s="8" t="s">
        <v>29</v>
      </c>
      <c r="L51" s="5" t="s">
        <v>29</v>
      </c>
      <c r="M51" s="4"/>
      <c r="N51" s="8"/>
      <c r="O51" s="8"/>
      <c r="P51" s="76"/>
      <c r="Q51" s="75"/>
      <c r="R51" s="79">
        <v>7.8782735121701412E-3</v>
      </c>
      <c r="S51" s="83" t="s">
        <v>282</v>
      </c>
      <c r="T51" s="56" t="s">
        <v>216</v>
      </c>
      <c r="U51" s="58"/>
      <c r="V51" s="58"/>
      <c r="W51" s="58"/>
      <c r="X51" s="58"/>
      <c r="Y51" s="58"/>
      <c r="Z51" s="58"/>
      <c r="AA51" s="58"/>
      <c r="AB51" s="58"/>
      <c r="AC51" s="58"/>
      <c r="AD51" s="58"/>
      <c r="AE51" s="58"/>
      <c r="AF51" s="58"/>
      <c r="AG51" s="15"/>
      <c r="AH51" s="15"/>
      <c r="AI51" s="15"/>
    </row>
    <row r="52" spans="1:35" ht="57" customHeight="1" x14ac:dyDescent="0.2">
      <c r="A52" s="2">
        <v>2004</v>
      </c>
      <c r="B52" s="3">
        <v>110</v>
      </c>
      <c r="C52" s="2" t="s">
        <v>211</v>
      </c>
      <c r="D52" s="2" t="s">
        <v>212</v>
      </c>
      <c r="E52" s="2"/>
      <c r="F52" s="2" t="s">
        <v>23</v>
      </c>
      <c r="G52" s="2" t="s">
        <v>45</v>
      </c>
      <c r="H52" s="2" t="s">
        <v>213</v>
      </c>
      <c r="I52" s="2" t="s">
        <v>166</v>
      </c>
      <c r="J52" s="2" t="s">
        <v>214</v>
      </c>
      <c r="K52" s="2" t="s">
        <v>139</v>
      </c>
      <c r="L52" s="2" t="s">
        <v>215</v>
      </c>
      <c r="M52" s="4"/>
      <c r="N52" s="2"/>
      <c r="O52" s="2"/>
      <c r="P52" s="74" t="s">
        <v>166</v>
      </c>
      <c r="Q52" s="74"/>
      <c r="R52" s="78">
        <v>1.162176439513999E-2</v>
      </c>
      <c r="S52" s="83" t="s">
        <v>285</v>
      </c>
      <c r="T52" s="53" t="s">
        <v>85</v>
      </c>
      <c r="U52" s="53" t="s">
        <v>277</v>
      </c>
      <c r="V52" s="54"/>
      <c r="W52" s="54"/>
      <c r="X52" s="54"/>
      <c r="Y52" s="54"/>
      <c r="Z52" s="54"/>
      <c r="AA52" s="54"/>
      <c r="AB52" s="54"/>
      <c r="AC52" s="55"/>
      <c r="AD52" s="55"/>
      <c r="AE52" s="55"/>
      <c r="AF52" s="55"/>
      <c r="AG52" s="15"/>
      <c r="AH52" s="15"/>
      <c r="AI52" s="15"/>
    </row>
    <row r="53" spans="1:35" ht="30" customHeight="1" x14ac:dyDescent="0.2">
      <c r="A53" s="2">
        <v>2006</v>
      </c>
      <c r="B53" s="3">
        <v>200</v>
      </c>
      <c r="C53" s="2" t="s">
        <v>211</v>
      </c>
      <c r="D53" s="2" t="s">
        <v>38</v>
      </c>
      <c r="E53" s="2"/>
      <c r="F53" s="2" t="s">
        <v>23</v>
      </c>
      <c r="G53" s="4" t="s">
        <v>24</v>
      </c>
      <c r="H53" s="2" t="s">
        <v>25</v>
      </c>
      <c r="I53" s="2" t="s">
        <v>166</v>
      </c>
      <c r="J53" s="2" t="s">
        <v>217</v>
      </c>
      <c r="K53" s="2" t="s">
        <v>218</v>
      </c>
      <c r="L53" s="2" t="s">
        <v>219</v>
      </c>
      <c r="M53" s="4"/>
      <c r="N53" s="2"/>
      <c r="O53" s="2"/>
      <c r="P53" s="74" t="s">
        <v>166</v>
      </c>
      <c r="Q53" s="74"/>
      <c r="R53" s="78">
        <v>2.4567006510256725E-2</v>
      </c>
      <c r="S53" s="83" t="s">
        <v>285</v>
      </c>
      <c r="T53" s="53" t="s">
        <v>278</v>
      </c>
      <c r="U53" s="65" t="s">
        <v>279</v>
      </c>
      <c r="V53" s="54"/>
      <c r="W53" s="54"/>
      <c r="X53" s="54"/>
      <c r="Y53" s="54"/>
      <c r="Z53" s="54"/>
      <c r="AA53" s="54"/>
      <c r="AB53" s="54"/>
      <c r="AC53" s="55"/>
      <c r="AD53" s="55"/>
      <c r="AE53" s="55"/>
      <c r="AF53" s="55"/>
      <c r="AG53" s="16"/>
      <c r="AH53" s="16"/>
      <c r="AI53" s="16"/>
    </row>
    <row r="54" spans="1:35" ht="30" customHeight="1" x14ac:dyDescent="0.2">
      <c r="A54" s="2">
        <v>2011</v>
      </c>
      <c r="B54" s="3">
        <v>98</v>
      </c>
      <c r="C54" s="2" t="s">
        <v>211</v>
      </c>
      <c r="D54" s="2" t="s">
        <v>38</v>
      </c>
      <c r="E54" s="2">
        <v>1</v>
      </c>
      <c r="F54" s="2" t="s">
        <v>23</v>
      </c>
      <c r="G54" s="4" t="s">
        <v>24</v>
      </c>
      <c r="H54" s="2" t="s">
        <v>25</v>
      </c>
      <c r="I54" s="2" t="s">
        <v>220</v>
      </c>
      <c r="J54" s="2" t="s">
        <v>221</v>
      </c>
      <c r="K54" s="2" t="s">
        <v>222</v>
      </c>
      <c r="L54" s="2" t="s">
        <v>223</v>
      </c>
      <c r="M54" s="4"/>
      <c r="N54" s="13">
        <v>0.02</v>
      </c>
      <c r="O54" s="2">
        <v>20</v>
      </c>
      <c r="P54" s="74">
        <v>2031</v>
      </c>
      <c r="Q54" s="74">
        <v>7</v>
      </c>
      <c r="R54" s="78">
        <v>6.9493688838462627E-3</v>
      </c>
      <c r="S54" s="82" t="s">
        <v>285</v>
      </c>
      <c r="T54" s="53" t="s">
        <v>93</v>
      </c>
      <c r="U54" s="53" t="s">
        <v>280</v>
      </c>
      <c r="V54" s="54"/>
      <c r="W54" s="54"/>
      <c r="X54" s="54"/>
      <c r="Y54" s="54"/>
      <c r="Z54" s="54"/>
      <c r="AA54" s="54"/>
      <c r="AB54" s="54"/>
      <c r="AC54" s="55"/>
      <c r="AD54" s="55"/>
      <c r="AE54" s="55"/>
      <c r="AF54" s="55"/>
      <c r="AG54" s="12"/>
      <c r="AH54" s="12"/>
      <c r="AI54" s="12"/>
    </row>
    <row r="55" spans="1:35" ht="15.75" customHeight="1" x14ac:dyDescent="0.2">
      <c r="B55" s="17"/>
      <c r="M55" s="18"/>
    </row>
    <row r="56" spans="1:35" ht="15.75" customHeight="1" x14ac:dyDescent="0.2">
      <c r="C56" s="19"/>
      <c r="D56" s="19"/>
      <c r="E56" s="20"/>
      <c r="F56" s="20"/>
      <c r="M56" s="18"/>
    </row>
    <row r="57" spans="1:35" ht="15.75" customHeight="1" x14ac:dyDescent="0.2">
      <c r="C57" s="19"/>
      <c r="D57" s="19"/>
      <c r="E57" s="20"/>
      <c r="F57" s="20"/>
      <c r="G57" s="21"/>
      <c r="H57" s="21"/>
      <c r="M57" s="18"/>
    </row>
    <row r="58" spans="1:35" ht="15.75" customHeight="1" x14ac:dyDescent="0.2"/>
    <row r="59" spans="1:35" ht="15.75" customHeight="1" x14ac:dyDescent="0.2"/>
    <row r="60" spans="1:35" ht="15.75" customHeight="1" x14ac:dyDescent="0.2"/>
    <row r="61" spans="1:35" ht="15.75" customHeight="1" x14ac:dyDescent="0.2"/>
    <row r="62" spans="1:35" ht="15.75" customHeight="1" x14ac:dyDescent="0.2">
      <c r="C62" s="19"/>
      <c r="D62" s="20"/>
    </row>
    <row r="63" spans="1:35" ht="15.75" customHeight="1" x14ac:dyDescent="0.2">
      <c r="C63" s="19"/>
    </row>
    <row r="64" spans="1:35" ht="15.75" customHeight="1" x14ac:dyDescent="0.2">
      <c r="G64" s="20"/>
      <c r="H64" s="20"/>
    </row>
    <row r="65" spans="2:2" ht="15.75" customHeight="1" x14ac:dyDescent="0.2">
      <c r="B65" s="19"/>
    </row>
    <row r="66" spans="2:2" ht="15.75" customHeight="1" x14ac:dyDescent="0.2">
      <c r="B66" s="19"/>
    </row>
    <row r="67" spans="2:2" ht="15.75" customHeight="1" x14ac:dyDescent="0.2">
      <c r="B67" s="19"/>
    </row>
    <row r="68" spans="2:2" ht="15.75" customHeight="1" x14ac:dyDescent="0.2">
      <c r="B68" s="19"/>
    </row>
    <row r="69" spans="2:2" ht="15.75" customHeight="1" x14ac:dyDescent="0.2">
      <c r="B69" s="19"/>
    </row>
    <row r="70" spans="2:2" ht="15.75" customHeight="1" x14ac:dyDescent="0.2">
      <c r="B70" s="19"/>
    </row>
    <row r="71" spans="2:2" ht="15.75" customHeight="1" x14ac:dyDescent="0.2">
      <c r="B71" s="19"/>
    </row>
    <row r="72" spans="2:2" ht="15.75" customHeight="1" x14ac:dyDescent="0.2">
      <c r="B72" s="19"/>
    </row>
    <row r="73" spans="2:2" ht="15.75" customHeight="1" x14ac:dyDescent="0.2">
      <c r="B73" s="19"/>
    </row>
    <row r="74" spans="2:2" ht="15.75" customHeight="1" x14ac:dyDescent="0.2">
      <c r="B74" s="19"/>
    </row>
    <row r="75" spans="2:2" ht="15.75" customHeight="1" x14ac:dyDescent="0.2">
      <c r="B75" s="19"/>
    </row>
    <row r="79" spans="2:2" ht="15.75" customHeight="1" x14ac:dyDescent="0.2">
      <c r="B79" s="19"/>
    </row>
    <row r="80" spans="2:2" ht="15.75" customHeight="1" x14ac:dyDescent="0.2">
      <c r="B80" s="19"/>
    </row>
    <row r="81" spans="2:2" ht="15.75" customHeight="1" x14ac:dyDescent="0.2">
      <c r="B81" s="19"/>
    </row>
    <row r="82" spans="2:2" ht="15.75" customHeight="1" x14ac:dyDescent="0.2">
      <c r="B82" s="19"/>
    </row>
    <row r="83" spans="2:2" ht="15.75" customHeight="1" x14ac:dyDescent="0.2">
      <c r="B83" s="19"/>
    </row>
    <row r="84" spans="2:2" ht="15.75" customHeight="1" x14ac:dyDescent="0.2">
      <c r="B84" s="19"/>
    </row>
    <row r="85" spans="2:2" ht="15.75" customHeight="1" x14ac:dyDescent="0.2">
      <c r="B85" s="19"/>
    </row>
    <row r="86" spans="2:2" ht="15.75" customHeight="1" x14ac:dyDescent="0.2">
      <c r="B86" s="19"/>
    </row>
    <row r="87" spans="2:2" ht="15.75" customHeight="1" x14ac:dyDescent="0.2">
      <c r="B87" s="19"/>
    </row>
    <row r="88" spans="2:2" ht="15.75" customHeight="1" x14ac:dyDescent="0.2">
      <c r="B88" s="19"/>
    </row>
    <row r="89" spans="2:2" ht="15.75" customHeight="1" x14ac:dyDescent="0.2">
      <c r="B89" s="19"/>
    </row>
    <row r="90" spans="2:2" ht="15.75" customHeight="1" x14ac:dyDescent="0.2">
      <c r="B90" s="19"/>
    </row>
    <row r="91" spans="2:2" ht="15.75" customHeight="1" x14ac:dyDescent="0.2">
      <c r="B91" s="19"/>
    </row>
    <row r="92" spans="2:2" ht="15.75" customHeight="1" x14ac:dyDescent="0.2">
      <c r="B92" s="19"/>
    </row>
    <row r="93" spans="2:2" ht="15.75" customHeight="1" x14ac:dyDescent="0.2">
      <c r="B93" s="19"/>
    </row>
    <row r="94" spans="2:2" ht="15.75" customHeight="1" x14ac:dyDescent="0.2">
      <c r="B94" s="19"/>
    </row>
    <row r="95" spans="2:2" ht="15.75" customHeight="1" x14ac:dyDescent="0.2">
      <c r="B95" s="19"/>
    </row>
    <row r="96" spans="2:2" ht="15.75" customHeight="1" x14ac:dyDescent="0.2">
      <c r="B96" s="19"/>
    </row>
    <row r="97" spans="2:2" ht="15.75" customHeight="1" x14ac:dyDescent="0.2">
      <c r="B97" s="19"/>
    </row>
    <row r="98" spans="2:2" ht="15.75" customHeight="1" x14ac:dyDescent="0.2">
      <c r="B98" s="19"/>
    </row>
    <row r="99" spans="2:2" ht="15.75" customHeight="1" x14ac:dyDescent="0.2">
      <c r="B99" s="19"/>
    </row>
    <row r="100" spans="2:2" ht="15.75" customHeight="1" x14ac:dyDescent="0.2">
      <c r="B100" s="19"/>
    </row>
    <row r="101" spans="2:2" ht="15.75" customHeight="1" x14ac:dyDescent="0.2">
      <c r="B101" s="19"/>
    </row>
    <row r="102" spans="2:2" ht="15.75" customHeight="1" x14ac:dyDescent="0.2">
      <c r="B102" s="19"/>
    </row>
    <row r="103" spans="2:2" ht="15.75" customHeight="1" x14ac:dyDescent="0.2">
      <c r="B103" s="19"/>
    </row>
    <row r="104" spans="2:2" ht="15.75" customHeight="1" x14ac:dyDescent="0.2">
      <c r="B104" s="19"/>
    </row>
    <row r="105" spans="2:2" ht="15.75" customHeight="1" x14ac:dyDescent="0.2">
      <c r="B105" s="19"/>
    </row>
    <row r="106" spans="2:2" ht="15.75" customHeight="1" x14ac:dyDescent="0.2">
      <c r="B106" s="19"/>
    </row>
    <row r="107" spans="2:2" ht="15.75" customHeight="1" x14ac:dyDescent="0.2">
      <c r="B107" s="19"/>
    </row>
    <row r="108" spans="2:2" ht="15.75" customHeight="1" x14ac:dyDescent="0.2">
      <c r="B108" s="19"/>
    </row>
    <row r="109" spans="2:2" ht="15.75" customHeight="1" x14ac:dyDescent="0.2">
      <c r="B109" s="19"/>
    </row>
    <row r="110" spans="2:2" ht="15.75" customHeight="1" x14ac:dyDescent="0.2">
      <c r="B110" s="19"/>
    </row>
    <row r="111" spans="2:2" ht="15.75" customHeight="1" x14ac:dyDescent="0.2">
      <c r="B111" s="19"/>
    </row>
    <row r="112" spans="2:2" ht="15.75" customHeight="1" x14ac:dyDescent="0.2">
      <c r="B112" s="19"/>
    </row>
    <row r="113" spans="2:2" ht="15.75" customHeight="1" x14ac:dyDescent="0.2">
      <c r="B113" s="19"/>
    </row>
    <row r="114" spans="2:2" ht="15.75" customHeight="1" x14ac:dyDescent="0.2">
      <c r="B114" s="19"/>
    </row>
    <row r="115" spans="2:2" ht="15.75" customHeight="1" x14ac:dyDescent="0.2">
      <c r="B115" s="19"/>
    </row>
    <row r="116" spans="2:2" ht="15.75" customHeight="1" x14ac:dyDescent="0.2">
      <c r="B116" s="19"/>
    </row>
    <row r="117" spans="2:2" ht="15.75" customHeight="1" x14ac:dyDescent="0.2">
      <c r="B117" s="19"/>
    </row>
    <row r="118" spans="2:2" ht="15.75" customHeight="1" x14ac:dyDescent="0.2">
      <c r="B118" s="19"/>
    </row>
    <row r="119" spans="2:2" ht="15.75" customHeight="1" x14ac:dyDescent="0.2">
      <c r="B119" s="19"/>
    </row>
    <row r="120" spans="2:2" ht="15.75" customHeight="1" x14ac:dyDescent="0.2">
      <c r="B120" s="19"/>
    </row>
    <row r="121" spans="2:2" ht="15.75" customHeight="1" x14ac:dyDescent="0.2">
      <c r="B121" s="19"/>
    </row>
    <row r="122" spans="2:2" ht="15.75" customHeight="1" x14ac:dyDescent="0.2">
      <c r="B122" s="19"/>
    </row>
    <row r="123" spans="2:2" ht="15.75" customHeight="1" x14ac:dyDescent="0.2">
      <c r="B123" s="19"/>
    </row>
    <row r="124" spans="2:2" ht="15.75" customHeight="1" x14ac:dyDescent="0.2">
      <c r="B124" s="19"/>
    </row>
    <row r="125" spans="2:2" ht="15.75" customHeight="1" x14ac:dyDescent="0.2">
      <c r="B125" s="19"/>
    </row>
    <row r="126" spans="2:2" ht="15.75" customHeight="1" x14ac:dyDescent="0.2">
      <c r="B126" s="19"/>
    </row>
    <row r="127" spans="2:2" ht="15.75" customHeight="1" x14ac:dyDescent="0.2">
      <c r="B127" s="19"/>
    </row>
    <row r="128" spans="2:2" ht="15.75" customHeight="1" x14ac:dyDescent="0.2">
      <c r="B128" s="19"/>
    </row>
    <row r="129" spans="2:2" ht="15.75" customHeight="1" x14ac:dyDescent="0.2">
      <c r="B129" s="19"/>
    </row>
    <row r="130" spans="2:2" ht="15.75" customHeight="1" x14ac:dyDescent="0.2">
      <c r="B130" s="19"/>
    </row>
    <row r="131" spans="2:2" ht="15.75" customHeight="1" x14ac:dyDescent="0.2">
      <c r="B131" s="19"/>
    </row>
    <row r="132" spans="2:2" ht="15.75" customHeight="1" x14ac:dyDescent="0.2">
      <c r="B132" s="19"/>
    </row>
    <row r="133" spans="2:2" ht="15.75" customHeight="1" x14ac:dyDescent="0.2">
      <c r="B133" s="19"/>
    </row>
    <row r="134" spans="2:2" ht="15.75" customHeight="1" x14ac:dyDescent="0.2">
      <c r="B134" s="19"/>
    </row>
    <row r="135" spans="2:2" ht="15.75" customHeight="1" x14ac:dyDescent="0.2">
      <c r="B135" s="19"/>
    </row>
    <row r="136" spans="2:2" ht="15.75" customHeight="1" x14ac:dyDescent="0.2">
      <c r="B136" s="19"/>
    </row>
    <row r="137" spans="2:2" ht="15.75" customHeight="1" x14ac:dyDescent="0.2">
      <c r="B137" s="19"/>
    </row>
    <row r="138" spans="2:2" ht="15.75" customHeight="1" x14ac:dyDescent="0.2">
      <c r="B138" s="19"/>
    </row>
    <row r="139" spans="2:2" ht="15.75" customHeight="1" x14ac:dyDescent="0.2">
      <c r="B139" s="19"/>
    </row>
    <row r="140" spans="2:2" ht="15.75" customHeight="1" x14ac:dyDescent="0.2">
      <c r="B140" s="19"/>
    </row>
    <row r="141" spans="2:2" ht="15.75" customHeight="1" x14ac:dyDescent="0.2">
      <c r="B141" s="19"/>
    </row>
    <row r="142" spans="2:2" ht="15.75" customHeight="1" x14ac:dyDescent="0.2">
      <c r="B142" s="19"/>
    </row>
    <row r="143" spans="2:2" ht="15.75" customHeight="1" x14ac:dyDescent="0.2">
      <c r="B143" s="19"/>
    </row>
    <row r="144" spans="2:2" ht="15.75" customHeight="1" x14ac:dyDescent="0.2">
      <c r="B144" s="19"/>
    </row>
    <row r="145" spans="2:2" ht="15.75" customHeight="1" x14ac:dyDescent="0.2">
      <c r="B145" s="19"/>
    </row>
    <row r="146" spans="2:2" ht="15.75" customHeight="1" x14ac:dyDescent="0.2">
      <c r="B146" s="19"/>
    </row>
    <row r="147" spans="2:2" ht="15.75" customHeight="1" x14ac:dyDescent="0.2">
      <c r="B147" s="19"/>
    </row>
    <row r="148" spans="2:2" ht="15.75" customHeight="1" x14ac:dyDescent="0.2">
      <c r="B148" s="19"/>
    </row>
    <row r="149" spans="2:2" ht="15.75" customHeight="1" x14ac:dyDescent="0.2">
      <c r="B149" s="19"/>
    </row>
    <row r="150" spans="2:2" ht="15.75" customHeight="1" x14ac:dyDescent="0.2">
      <c r="B150" s="19"/>
    </row>
    <row r="151" spans="2:2" ht="15.75" customHeight="1" x14ac:dyDescent="0.2">
      <c r="B151" s="19"/>
    </row>
    <row r="152" spans="2:2" ht="15.75" customHeight="1" x14ac:dyDescent="0.2">
      <c r="B152" s="19"/>
    </row>
    <row r="153" spans="2:2" ht="15.75" customHeight="1" x14ac:dyDescent="0.2">
      <c r="B153" s="19"/>
    </row>
    <row r="154" spans="2:2" ht="15.75" customHeight="1" x14ac:dyDescent="0.2">
      <c r="B154" s="19"/>
    </row>
    <row r="155" spans="2:2" ht="15.75" customHeight="1" x14ac:dyDescent="0.2">
      <c r="B155" s="19"/>
    </row>
    <row r="156" spans="2:2" ht="15.75" customHeight="1" x14ac:dyDescent="0.2">
      <c r="B156" s="19"/>
    </row>
    <row r="157" spans="2:2" ht="15.75" customHeight="1" x14ac:dyDescent="0.2">
      <c r="B157" s="19"/>
    </row>
    <row r="158" spans="2:2" ht="15.75" customHeight="1" x14ac:dyDescent="0.2">
      <c r="B158" s="19"/>
    </row>
    <row r="159" spans="2:2" ht="15.75" customHeight="1" x14ac:dyDescent="0.2">
      <c r="B159" s="19"/>
    </row>
    <row r="160" spans="2:2" ht="15.75" customHeight="1" x14ac:dyDescent="0.2">
      <c r="B160" s="19"/>
    </row>
    <row r="161" spans="2:2" ht="15.75" customHeight="1" x14ac:dyDescent="0.2">
      <c r="B161" s="19"/>
    </row>
    <row r="162" spans="2:2" ht="15.75" customHeight="1" x14ac:dyDescent="0.2">
      <c r="B162" s="19"/>
    </row>
    <row r="163" spans="2:2" ht="15.75" customHeight="1" x14ac:dyDescent="0.2">
      <c r="B163" s="19"/>
    </row>
    <row r="164" spans="2:2" ht="15.75" customHeight="1" x14ac:dyDescent="0.2">
      <c r="B164" s="19"/>
    </row>
    <row r="165" spans="2:2" ht="15.75" customHeight="1" x14ac:dyDescent="0.2">
      <c r="B165" s="19"/>
    </row>
    <row r="166" spans="2:2" ht="15.75" customHeight="1" x14ac:dyDescent="0.2">
      <c r="B166" s="19"/>
    </row>
    <row r="167" spans="2:2" ht="15.75" customHeight="1" x14ac:dyDescent="0.2">
      <c r="B167" s="19"/>
    </row>
    <row r="168" spans="2:2" ht="15.75" customHeight="1" x14ac:dyDescent="0.2">
      <c r="B168" s="19"/>
    </row>
    <row r="169" spans="2:2" ht="15.75" customHeight="1" x14ac:dyDescent="0.2">
      <c r="B169" s="19"/>
    </row>
    <row r="170" spans="2:2" ht="15.75" customHeight="1" x14ac:dyDescent="0.2">
      <c r="B170" s="19"/>
    </row>
    <row r="171" spans="2:2" ht="15.75" customHeight="1" x14ac:dyDescent="0.2">
      <c r="B171" s="19"/>
    </row>
    <row r="172" spans="2:2" ht="15.75" customHeight="1" x14ac:dyDescent="0.2">
      <c r="B172" s="19"/>
    </row>
    <row r="173" spans="2:2" ht="15.75" customHeight="1" x14ac:dyDescent="0.2">
      <c r="B173" s="19"/>
    </row>
    <row r="174" spans="2:2" ht="15.75" customHeight="1" x14ac:dyDescent="0.2">
      <c r="B174" s="19"/>
    </row>
    <row r="175" spans="2:2" ht="15.75" customHeight="1" x14ac:dyDescent="0.2">
      <c r="B175" s="19"/>
    </row>
    <row r="176" spans="2:2" ht="15.75" customHeight="1" x14ac:dyDescent="0.2">
      <c r="B176" s="19"/>
    </row>
    <row r="177" spans="2:2" ht="15.75" customHeight="1" x14ac:dyDescent="0.2">
      <c r="B177" s="19"/>
    </row>
    <row r="178" spans="2:2" ht="15.75" customHeight="1" x14ac:dyDescent="0.2">
      <c r="B178" s="19"/>
    </row>
    <row r="179" spans="2:2" ht="15.75" customHeight="1" x14ac:dyDescent="0.2">
      <c r="B179" s="19"/>
    </row>
    <row r="180" spans="2:2" ht="15.75" customHeight="1" x14ac:dyDescent="0.2">
      <c r="B180" s="19"/>
    </row>
    <row r="181" spans="2:2" ht="15.75" customHeight="1" x14ac:dyDescent="0.2">
      <c r="B181" s="19"/>
    </row>
    <row r="182" spans="2:2" ht="15.75" customHeight="1" x14ac:dyDescent="0.2">
      <c r="B182" s="19"/>
    </row>
    <row r="183" spans="2:2" ht="15.75" customHeight="1" x14ac:dyDescent="0.2">
      <c r="B183" s="19"/>
    </row>
    <row r="184" spans="2:2" ht="15.75" customHeight="1" x14ac:dyDescent="0.2">
      <c r="B184" s="19"/>
    </row>
    <row r="185" spans="2:2" ht="15.75" customHeight="1" x14ac:dyDescent="0.2">
      <c r="B185" s="19"/>
    </row>
    <row r="186" spans="2:2" ht="15.75" customHeight="1" x14ac:dyDescent="0.2">
      <c r="B186" s="19"/>
    </row>
    <row r="187" spans="2:2" ht="15.75" customHeight="1" x14ac:dyDescent="0.2">
      <c r="B187" s="19"/>
    </row>
    <row r="188" spans="2:2" ht="15.75" customHeight="1" x14ac:dyDescent="0.2">
      <c r="B188" s="19"/>
    </row>
    <row r="189" spans="2:2" ht="15.75" customHeight="1" x14ac:dyDescent="0.2">
      <c r="B189" s="19"/>
    </row>
    <row r="190" spans="2:2" ht="15.75" customHeight="1" x14ac:dyDescent="0.2">
      <c r="B190" s="19"/>
    </row>
    <row r="191" spans="2:2" ht="15.75" customHeight="1" x14ac:dyDescent="0.2">
      <c r="B191" s="19"/>
    </row>
    <row r="192" spans="2:2" ht="15.75" customHeight="1" x14ac:dyDescent="0.2">
      <c r="B192" s="19"/>
    </row>
    <row r="193" spans="2:2" ht="15.75" customHeight="1" x14ac:dyDescent="0.2">
      <c r="B193" s="19"/>
    </row>
    <row r="194" spans="2:2" ht="15.75" customHeight="1" x14ac:dyDescent="0.2">
      <c r="B194" s="19"/>
    </row>
    <row r="195" spans="2:2" ht="15.75" customHeight="1" x14ac:dyDescent="0.2">
      <c r="B195" s="19"/>
    </row>
    <row r="196" spans="2:2" ht="15.75" customHeight="1" x14ac:dyDescent="0.2">
      <c r="B196" s="19"/>
    </row>
    <row r="197" spans="2:2" ht="15.75" customHeight="1" x14ac:dyDescent="0.2">
      <c r="B197" s="19"/>
    </row>
    <row r="198" spans="2:2" ht="15.75" customHeight="1" x14ac:dyDescent="0.2">
      <c r="B198" s="19"/>
    </row>
    <row r="199" spans="2:2" ht="15.75" customHeight="1" x14ac:dyDescent="0.2">
      <c r="B199" s="19"/>
    </row>
    <row r="200" spans="2:2" ht="15.75" customHeight="1" x14ac:dyDescent="0.2">
      <c r="B200" s="19"/>
    </row>
    <row r="201" spans="2:2" ht="15.75" customHeight="1" x14ac:dyDescent="0.2">
      <c r="B201" s="19"/>
    </row>
    <row r="202" spans="2:2" ht="15.75" customHeight="1" x14ac:dyDescent="0.2">
      <c r="B202" s="19"/>
    </row>
    <row r="203" spans="2:2" ht="15.75" customHeight="1" x14ac:dyDescent="0.2">
      <c r="B203" s="19"/>
    </row>
    <row r="204" spans="2:2" ht="15.75" customHeight="1" x14ac:dyDescent="0.2">
      <c r="B204" s="19"/>
    </row>
    <row r="205" spans="2:2" ht="15.75" customHeight="1" x14ac:dyDescent="0.2">
      <c r="B205" s="19"/>
    </row>
    <row r="206" spans="2:2" ht="15.75" customHeight="1" x14ac:dyDescent="0.2">
      <c r="B206" s="19"/>
    </row>
    <row r="207" spans="2:2" ht="15.75" customHeight="1" x14ac:dyDescent="0.2">
      <c r="B207" s="19"/>
    </row>
    <row r="208" spans="2:2" ht="15.75" customHeight="1" x14ac:dyDescent="0.2">
      <c r="B208" s="19"/>
    </row>
    <row r="209" spans="2:2" ht="15.75" customHeight="1" x14ac:dyDescent="0.2">
      <c r="B209" s="19"/>
    </row>
    <row r="210" spans="2:2" ht="15.75" customHeight="1" x14ac:dyDescent="0.2">
      <c r="B210" s="19"/>
    </row>
    <row r="211" spans="2:2" ht="15.75" customHeight="1" x14ac:dyDescent="0.2">
      <c r="B211" s="19"/>
    </row>
    <row r="212" spans="2:2" ht="15.75" customHeight="1" x14ac:dyDescent="0.2">
      <c r="B212" s="19"/>
    </row>
    <row r="213" spans="2:2" ht="15.75" customHeight="1" x14ac:dyDescent="0.2">
      <c r="B213" s="19"/>
    </row>
    <row r="214" spans="2:2" ht="15.75" customHeight="1" x14ac:dyDescent="0.2">
      <c r="B214" s="19"/>
    </row>
    <row r="215" spans="2:2" ht="15.75" customHeight="1" x14ac:dyDescent="0.2">
      <c r="B215" s="19"/>
    </row>
    <row r="216" spans="2:2" ht="15.75" customHeight="1" x14ac:dyDescent="0.2">
      <c r="B216" s="19"/>
    </row>
    <row r="217" spans="2:2" ht="15.75" customHeight="1" x14ac:dyDescent="0.2">
      <c r="B217" s="19"/>
    </row>
    <row r="218" spans="2:2" ht="15.75" customHeight="1" x14ac:dyDescent="0.2">
      <c r="B218" s="19"/>
    </row>
    <row r="219" spans="2:2" ht="15.75" customHeight="1" x14ac:dyDescent="0.2">
      <c r="B219" s="19"/>
    </row>
    <row r="220" spans="2:2" ht="15.75" customHeight="1" x14ac:dyDescent="0.2">
      <c r="B220" s="19"/>
    </row>
    <row r="221" spans="2:2" ht="15.75" customHeight="1" x14ac:dyDescent="0.2">
      <c r="B221" s="19"/>
    </row>
    <row r="222" spans="2:2" ht="15.75" customHeight="1" x14ac:dyDescent="0.2">
      <c r="B222" s="19"/>
    </row>
    <row r="223" spans="2:2" ht="15.75" customHeight="1" x14ac:dyDescent="0.2">
      <c r="B223" s="19"/>
    </row>
    <row r="224" spans="2:2" ht="15.75" customHeight="1" x14ac:dyDescent="0.2">
      <c r="B224" s="19"/>
    </row>
    <row r="225" spans="2:2" ht="15.75" customHeight="1" x14ac:dyDescent="0.2">
      <c r="B225" s="19"/>
    </row>
    <row r="226" spans="2:2" ht="15.75" customHeight="1" x14ac:dyDescent="0.2">
      <c r="B226" s="19"/>
    </row>
    <row r="227" spans="2:2" ht="15.75" customHeight="1" x14ac:dyDescent="0.2">
      <c r="B227" s="19"/>
    </row>
    <row r="228" spans="2:2" ht="15.75" customHeight="1" x14ac:dyDescent="0.2">
      <c r="B228" s="19"/>
    </row>
    <row r="229" spans="2:2" ht="15.75" customHeight="1" x14ac:dyDescent="0.2">
      <c r="B229" s="19"/>
    </row>
    <row r="230" spans="2:2" ht="15.75" customHeight="1" x14ac:dyDescent="0.2">
      <c r="B230" s="19"/>
    </row>
    <row r="231" spans="2:2" ht="15.75" customHeight="1" x14ac:dyDescent="0.2">
      <c r="B231" s="19"/>
    </row>
    <row r="232" spans="2:2" ht="15.75" customHeight="1" x14ac:dyDescent="0.2">
      <c r="B232" s="19"/>
    </row>
    <row r="233" spans="2:2" ht="15.75" customHeight="1" x14ac:dyDescent="0.2">
      <c r="B233" s="19"/>
    </row>
    <row r="234" spans="2:2" ht="15.75" customHeight="1" x14ac:dyDescent="0.2">
      <c r="B234" s="19"/>
    </row>
    <row r="235" spans="2:2" ht="15.75" customHeight="1" x14ac:dyDescent="0.2">
      <c r="B235" s="19"/>
    </row>
    <row r="236" spans="2:2" ht="15.75" customHeight="1" x14ac:dyDescent="0.2">
      <c r="B236" s="19"/>
    </row>
    <row r="237" spans="2:2" ht="15.75" customHeight="1" x14ac:dyDescent="0.2">
      <c r="B237" s="19"/>
    </row>
    <row r="238" spans="2:2" ht="15.75" customHeight="1" x14ac:dyDescent="0.2">
      <c r="B238" s="19"/>
    </row>
    <row r="239" spans="2:2" ht="15.75" customHeight="1" x14ac:dyDescent="0.2">
      <c r="B239" s="19"/>
    </row>
    <row r="240" spans="2:2" ht="15.75" customHeight="1" x14ac:dyDescent="0.2">
      <c r="B240" s="19"/>
    </row>
    <row r="241" spans="2:2" ht="15.75" customHeight="1" x14ac:dyDescent="0.2">
      <c r="B241" s="19"/>
    </row>
    <row r="242" spans="2:2" ht="15.75" customHeight="1" x14ac:dyDescent="0.2">
      <c r="B242" s="19"/>
    </row>
    <row r="243" spans="2:2" ht="15.75" customHeight="1" x14ac:dyDescent="0.2">
      <c r="B243" s="19"/>
    </row>
    <row r="244" spans="2:2" ht="15.75" customHeight="1" x14ac:dyDescent="0.2">
      <c r="B244" s="19"/>
    </row>
    <row r="245" spans="2:2" ht="15.75" customHeight="1" x14ac:dyDescent="0.2">
      <c r="B245" s="19"/>
    </row>
    <row r="246" spans="2:2" ht="15.75" customHeight="1" x14ac:dyDescent="0.2">
      <c r="B246" s="19"/>
    </row>
    <row r="247" spans="2:2" ht="15.75" customHeight="1" x14ac:dyDescent="0.2">
      <c r="B247" s="19"/>
    </row>
    <row r="248" spans="2:2" ht="15.75" customHeight="1" x14ac:dyDescent="0.2">
      <c r="B248" s="19"/>
    </row>
    <row r="249" spans="2:2" ht="15.75" customHeight="1" x14ac:dyDescent="0.2">
      <c r="B249" s="19"/>
    </row>
    <row r="250" spans="2:2" ht="15.75" customHeight="1" x14ac:dyDescent="0.2">
      <c r="B250" s="19"/>
    </row>
    <row r="251" spans="2:2" ht="15.75" customHeight="1" x14ac:dyDescent="0.2">
      <c r="B251" s="19"/>
    </row>
    <row r="252" spans="2:2" ht="15.75" customHeight="1" x14ac:dyDescent="0.2">
      <c r="B252" s="19"/>
    </row>
    <row r="253" spans="2:2" ht="15.75" customHeight="1" x14ac:dyDescent="0.2">
      <c r="B253" s="19"/>
    </row>
    <row r="254" spans="2:2" ht="15.75" customHeight="1" x14ac:dyDescent="0.2">
      <c r="B254" s="19"/>
    </row>
    <row r="255" spans="2:2" ht="15.75" customHeight="1" x14ac:dyDescent="0.2">
      <c r="B255" s="19"/>
    </row>
    <row r="256" spans="2:2" ht="15.75" customHeight="1" x14ac:dyDescent="0.2">
      <c r="B256" s="19"/>
    </row>
    <row r="257" spans="2:2" ht="15.75" customHeight="1" x14ac:dyDescent="0.2">
      <c r="B257" s="19"/>
    </row>
    <row r="258" spans="2:2" ht="15.75" customHeight="1" x14ac:dyDescent="0.2">
      <c r="B258" s="19"/>
    </row>
    <row r="259" spans="2:2" ht="15.75" customHeight="1" x14ac:dyDescent="0.2">
      <c r="B259" s="19"/>
    </row>
    <row r="260" spans="2:2" ht="15.75" customHeight="1" x14ac:dyDescent="0.2">
      <c r="B260" s="19"/>
    </row>
    <row r="261" spans="2:2" ht="15.75" customHeight="1" x14ac:dyDescent="0.2">
      <c r="B261" s="19"/>
    </row>
    <row r="262" spans="2:2" ht="15.75" customHeight="1" x14ac:dyDescent="0.2">
      <c r="B262" s="19"/>
    </row>
    <row r="263" spans="2:2" ht="15.75" customHeight="1" x14ac:dyDescent="0.2">
      <c r="B263" s="19"/>
    </row>
    <row r="264" spans="2:2" ht="15.75" customHeight="1" x14ac:dyDescent="0.2">
      <c r="B264" s="19"/>
    </row>
    <row r="265" spans="2:2" ht="15.75" customHeight="1" x14ac:dyDescent="0.2">
      <c r="B265" s="19"/>
    </row>
    <row r="266" spans="2:2" ht="15.75" customHeight="1" x14ac:dyDescent="0.2">
      <c r="B266" s="19"/>
    </row>
    <row r="267" spans="2:2" ht="15.75" customHeight="1" x14ac:dyDescent="0.2">
      <c r="B267" s="19"/>
    </row>
    <row r="268" spans="2:2" ht="15.75" customHeight="1" x14ac:dyDescent="0.2">
      <c r="B268" s="19"/>
    </row>
    <row r="269" spans="2:2" ht="15.75" customHeight="1" x14ac:dyDescent="0.2">
      <c r="B269" s="19"/>
    </row>
    <row r="270" spans="2:2" ht="15.75" customHeight="1" x14ac:dyDescent="0.2"/>
    <row r="271" spans="2:2" ht="15.75" customHeight="1" x14ac:dyDescent="0.2"/>
    <row r="272" spans="2: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sheetData>
  <mergeCells count="5">
    <mergeCell ref="A1:I1"/>
    <mergeCell ref="J1:K1"/>
    <mergeCell ref="L1:Q1"/>
    <mergeCell ref="T1:AF1"/>
    <mergeCell ref="R1:S1"/>
  </mergeCells>
  <hyperlinks>
    <hyperlink ref="T7" r:id="rId1"/>
    <hyperlink ref="U7" r:id="rId2"/>
    <hyperlink ref="V7" r:id="rId3" location="v=onepage&amp;q=One%20million%20houses%3F%20%3A%20Chinase%20engagement%20in%20Angola's%20national%20reconstruction&amp;f=false"/>
    <hyperlink ref="W7" r:id="rId4"/>
    <hyperlink ref="X7" r:id="rId5"/>
    <hyperlink ref="Y7" r:id="rId6"/>
    <hyperlink ref="Z7" r:id="rId7"/>
    <hyperlink ref="AA7" r:id="rId8"/>
    <hyperlink ref="AB7" r:id="rId9"/>
    <hyperlink ref="T3" r:id="rId10"/>
    <hyperlink ref="U3" r:id="rId11"/>
    <hyperlink ref="V3" r:id="rId12"/>
    <hyperlink ref="T4" r:id="rId13"/>
    <hyperlink ref="U4" r:id="rId14"/>
    <hyperlink ref="V4" r:id="rId15"/>
    <hyperlink ref="T5" r:id="rId16"/>
    <hyperlink ref="U5" r:id="rId17"/>
    <hyperlink ref="V5" r:id="rId18"/>
    <hyperlink ref="T6" r:id="rId19"/>
    <hyperlink ref="U6" r:id="rId20"/>
    <hyperlink ref="V6" r:id="rId21"/>
    <hyperlink ref="T8" r:id="rId22"/>
    <hyperlink ref="T16" r:id="rId23"/>
    <hyperlink ref="U16" r:id="rId24"/>
    <hyperlink ref="V16" r:id="rId25"/>
    <hyperlink ref="T31" r:id="rId26"/>
    <hyperlink ref="U31" r:id="rId27"/>
    <hyperlink ref="V31" r:id="rId28"/>
    <hyperlink ref="T32" r:id="rId29"/>
    <hyperlink ref="U32" r:id="rId30"/>
    <hyperlink ref="V32" r:id="rId31"/>
    <hyperlink ref="T34" r:id="rId32"/>
    <hyperlink ref="U34" r:id="rId33"/>
    <hyperlink ref="V34" r:id="rId34"/>
    <hyperlink ref="T25" r:id="rId35"/>
    <hyperlink ref="U25" r:id="rId36"/>
    <hyperlink ref="V25" r:id="rId37"/>
    <hyperlink ref="W25" r:id="rId38"/>
    <hyperlink ref="X25" r:id="rId39" location="v=snippet&amp;q=cocoa&amp;f=false"/>
    <hyperlink ref="T26" r:id="rId40"/>
    <hyperlink ref="U26" r:id="rId41"/>
    <hyperlink ref="V26" r:id="rId42"/>
    <hyperlink ref="W26" r:id="rId43"/>
    <hyperlink ref="X26" r:id="rId44" location="v=snippet&amp;q=cocoa&amp;f=false"/>
    <hyperlink ref="T52" r:id="rId45"/>
    <hyperlink ref="U52" r:id="rId46"/>
    <hyperlink ref="T54" r:id="rId47"/>
    <hyperlink ref="U54" r:id="rId48"/>
    <hyperlink ref="T41" r:id="rId49"/>
    <hyperlink ref="U41" r:id="rId50"/>
    <hyperlink ref="V41" r:id="rId51"/>
    <hyperlink ref="W41" r:id="rId52"/>
    <hyperlink ref="X41" r:id="rId53"/>
    <hyperlink ref="T53" r:id="rId54"/>
    <hyperlink ref="U53" r:id="rId55"/>
    <hyperlink ref="T27" r:id="rId56"/>
    <hyperlink ref="U27" r:id="rId57"/>
    <hyperlink ref="V27" r:id="rId58"/>
    <hyperlink ref="W27" r:id="rId59"/>
    <hyperlink ref="X27" r:id="rId60"/>
    <hyperlink ref="Y27" r:id="rId61"/>
    <hyperlink ref="Z27" r:id="rId62"/>
    <hyperlink ref="AA27" r:id="rId63"/>
    <hyperlink ref="AB27" r:id="rId64"/>
    <hyperlink ref="AC27" r:id="rId65"/>
    <hyperlink ref="AD27" r:id="rId66"/>
    <hyperlink ref="AF27" r:id="rId67"/>
    <hyperlink ref="T28" r:id="rId68"/>
    <hyperlink ref="U28" r:id="rId69"/>
    <hyperlink ref="V28" r:id="rId70"/>
    <hyperlink ref="W28" r:id="rId71"/>
    <hyperlink ref="X28" r:id="rId72"/>
    <hyperlink ref="Y28" r:id="rId73"/>
    <hyperlink ref="Z28" r:id="rId74"/>
    <hyperlink ref="AA28" r:id="rId75"/>
    <hyperlink ref="AB28" r:id="rId76"/>
    <hyperlink ref="AC28" r:id="rId77"/>
    <hyperlink ref="AD28" r:id="rId78"/>
    <hyperlink ref="AF28" r:id="rId79"/>
    <hyperlink ref="T40" r:id="rId80"/>
    <hyperlink ref="U40" r:id="rId81"/>
    <hyperlink ref="V40" r:id="rId82"/>
    <hyperlink ref="W40" r:id="rId83"/>
    <hyperlink ref="X40" r:id="rId84"/>
    <hyperlink ref="Y40" r:id="rId85"/>
    <hyperlink ref="Z40" r:id="rId86"/>
    <hyperlink ref="AA40" r:id="rId87"/>
    <hyperlink ref="AB40" r:id="rId88"/>
    <hyperlink ref="AC40" r:id="rId89"/>
    <hyperlink ref="T37" r:id="rId90"/>
    <hyperlink ref="U37" r:id="rId91"/>
    <hyperlink ref="V37" r:id="rId92"/>
    <hyperlink ref="W37" r:id="rId93"/>
    <hyperlink ref="X37" r:id="rId94"/>
    <hyperlink ref="Y37" r:id="rId95"/>
    <hyperlink ref="T14" r:id="rId96"/>
    <hyperlink ref="T15" r:id="rId97"/>
    <hyperlink ref="U15" r:id="rId98"/>
    <hyperlink ref="V15" r:id="rId99"/>
    <hyperlink ref="T35" r:id="rId100"/>
    <hyperlink ref="T36" r:id="rId101"/>
    <hyperlink ref="T33" r:id="rId102"/>
    <hyperlink ref="U33" r:id="rId103"/>
    <hyperlink ref="V33" r:id="rId104"/>
    <hyperlink ref="W33" r:id="rId105"/>
    <hyperlink ref="X33" r:id="rId106"/>
    <hyperlink ref="T9" r:id="rId107"/>
    <hyperlink ref="U9" r:id="rId108"/>
    <hyperlink ref="V9" r:id="rId109"/>
    <hyperlink ref="T18" r:id="rId110"/>
    <hyperlink ref="T19" r:id="rId111"/>
    <hyperlink ref="T20" r:id="rId112"/>
    <hyperlink ref="T43" r:id="rId113"/>
    <hyperlink ref="T44" r:id="rId114"/>
    <hyperlink ref="T45" r:id="rId115"/>
    <hyperlink ref="T46" r:id="rId116"/>
    <hyperlink ref="U10" r:id="rId117"/>
    <hyperlink ref="U11" r:id="rId118"/>
    <hyperlink ref="T21" r:id="rId119"/>
    <hyperlink ref="T22" r:id="rId120"/>
    <hyperlink ref="T50" r:id="rId121"/>
    <hyperlink ref="T51" r:id="rId122"/>
    <hyperlink ref="U13" r:id="rId123"/>
    <hyperlink ref="T42" r:id="rId124"/>
    <hyperlink ref="U42" r:id="rId125"/>
    <hyperlink ref="U30" r:id="rId126"/>
    <hyperlink ref="V30" r:id="rId127"/>
    <hyperlink ref="T29" r:id="rId128"/>
    <hyperlink ref="U29" r:id="rId129"/>
  </hyperlinks>
  <pageMargins left="0.7" right="0.7" top="0.75" bottom="0.75" header="0" footer="0"/>
  <pageSetup paperSize="9" scale="83" orientation="landscape" r:id="rId1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Welcome</vt:lpstr>
      <vt:lpstr>Annex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DavidMi</dc:creator>
  <cp:lastModifiedBy>Anna Fleming</cp:lastModifiedBy>
  <dcterms:created xsi:type="dcterms:W3CDTF">2020-03-19T13:18:09Z</dcterms:created>
  <dcterms:modified xsi:type="dcterms:W3CDTF">2020-03-20T13:20:59Z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{CFC65374-DEAE-424A-AC04-CB4C8C92A535}</vt:lpwstr>
  </property>
</Properties>
</file>